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ts\Documents\TS Projecten\E-leveranciers 2020\publicatie\output_pz\"/>
    </mc:Choice>
  </mc:AlternateContent>
  <xr:revisionPtr revIDLastSave="0" documentId="13_ncr:1_{F715FC72-0333-4DDC-985A-2A65E56C3EA3}" xr6:coauthVersionLast="45" xr6:coauthVersionMax="45" xr10:uidLastSave="{00000000-0000-0000-0000-000000000000}"/>
  <bookViews>
    <workbookView xWindow="-108" yWindow="-108" windowWidth="23256" windowHeight="12576"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Lonneke Wielders (CE Delft) - Persoonlijke weergave" guid="{4DAB9F91-9782-4CDB-A370-C9439DD9F58D}" mergeInterval="0" personalView="1" maximized="1" windowWidth="1920" windowHeight="851" activeSheetId="2"/>
    <customWorkbookView name="Jaco Blommerde - Persoonlijke weergave" guid="{2ACFC2C6-1D1F-49BC-BE51-2A77DC91B685}" mergeInterval="0" personalView="1" maximized="1" windowWidth="1920" windowHeight="751" activeSheetId="1"/>
    <customWorkbookView name="Thijs Scholten - Persoonlijke weergave" guid="{BC2B4C45-54C8-47E0-BDC7-F88B8CF171DE}" mergeInterval="0" personalView="1" maximized="1" windowWidth="1675" windowHeight="8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 l="1"/>
  <c r="C18" i="13"/>
  <c r="C28" i="13" s="1"/>
  <c r="C31" i="5"/>
  <c r="C36" i="6" l="1"/>
  <c r="C22" i="6"/>
  <c r="C23" i="5" l="1"/>
  <c r="C33" i="5" s="1"/>
  <c r="C59" i="12"/>
  <c r="C45" i="12"/>
  <c r="C35" i="12"/>
  <c r="C25" i="12"/>
  <c r="C64" i="4"/>
  <c r="C50" i="4"/>
  <c r="C40" i="4"/>
  <c r="C30" i="4"/>
  <c r="C42" i="4" l="1"/>
  <c r="C37" i="12"/>
  <c r="C20" i="1"/>
</calcChain>
</file>

<file path=xl/sharedStrings.xml><?xml version="1.0" encoding="utf-8"?>
<sst xmlns="http://schemas.openxmlformats.org/spreadsheetml/2006/main" count="1038" uniqueCount="557">
  <si>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</si>
  <si>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</si>
  <si>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</si>
  <si>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</si>
  <si>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</si>
  <si>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</si>
  <si>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</si>
  <si>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</si>
  <si>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</si>
  <si>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</si>
  <si>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</si>
  <si>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</si>
  <si>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</si>
  <si>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</si>
  <si>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</si>
  <si>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</si>
  <si>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</si>
  <si>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</si>
  <si>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</si>
  <si>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</si>
  <si>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</si>
  <si>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</si>
  <si>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</si>
  <si>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</si>
  <si>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</si>
  <si>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</si>
  <si>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</si>
  <si>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</si>
  <si>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</si>
  <si>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</si>
  <si>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</si>
  <si>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</si>
  <si>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</si>
  <si>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</si>
  <si>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</si>
  <si>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</si>
  <si>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</si>
  <si>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</si>
  <si>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</si>
  <si>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</si>
  <si>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</si>
  <si>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</si>
  <si>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</si>
  <si>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</si>
  <si>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</si>
  <si>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</si>
  <si>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</si>
  <si>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</si>
  <si>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</si>
  <si>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</si>
  <si>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</si>
  <si>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</si>
  <si>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</si>
  <si>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</si>
  <si>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</si>
  <si>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</si>
  <si>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</si>
  <si>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</si>
  <si>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</si>
  <si>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</si>
  <si>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</si>
  <si>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</si>
  <si>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</si>
  <si>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</si>
  <si>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</si>
  <si>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</si>
  <si>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</si>
  <si>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</si>
  <si>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</si>
  <si>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</si>
  <si>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</si>
  <si>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</si>
  <si>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</si>
  <si>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</si>
  <si>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</si>
  <si>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</si>
  <si>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</si>
  <si>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</si>
  <si>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</si>
  <si>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</si>
  <si>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</si>
  <si>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</si>
  <si>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</si>
  <si>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</si>
  <si>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</si>
  <si>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</si>
  <si>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</si>
  <si>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</si>
  <si>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</si>
  <si>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</si>
  <si>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</si>
  <si>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</si>
  <si>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</si>
  <si>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</si>
  <si>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</si>
  <si>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</si>
  <si>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</si>
  <si>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</si>
  <si>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</si>
  <si>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</si>
  <si>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</si>
  <si>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</si>
  <si>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</si>
  <si>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</si>
  <si>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</si>
  <si>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</si>
  <si>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</si>
  <si>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Vattenfall (concern)</t>
  </si>
  <si>
    <t>ENGIE</t>
  </si>
  <si>
    <t>Essent</t>
  </si>
  <si>
    <t>DGB Energie</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</si>
  <si>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</si>
  <si>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</si>
  <si>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</si>
  <si>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</si>
  <si>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</si>
  <si>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</si>
  <si>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</si>
  <si>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</si>
  <si>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</si>
  <si>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</si>
  <si>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</si>
  <si>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</si>
  <si>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</si>
  <si>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</si>
  <si>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</si>
  <si>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</si>
  <si>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</si>
  <si>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</si>
  <si>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</si>
  <si>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</si>
  <si>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</si>
  <si>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</si>
  <si>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</si>
  <si>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</si>
  <si>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</si>
  <si>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</si>
  <si>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</si>
  <si>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</si>
  <si>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</si>
  <si>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</si>
  <si>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De informatie is op verschillende organisatieniveaus uitgevraagd, zowel op holding- (incl. moeder- en dochterondernemingen) als op bedrijfsniveau.</t>
  </si>
  <si>
    <t>Zakelijke markt</t>
  </si>
  <si>
    <t>Gazprom</t>
  </si>
  <si>
    <t>De Groene Stroomfabriek</t>
  </si>
  <si>
    <t>Endesa</t>
  </si>
  <si>
    <t>Hezelaer Energy</t>
  </si>
  <si>
    <t>Innova Energie</t>
  </si>
  <si>
    <t>MAIN Energie</t>
  </si>
  <si>
    <t>VanHelder</t>
  </si>
  <si>
    <t>DVEP Energie</t>
  </si>
  <si>
    <t>Gazprom (concern)</t>
  </si>
  <si>
    <t>Total Gas and Power (concern)</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</si>
  <si>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</si>
  <si>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</si>
  <si>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</si>
  <si>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</si>
  <si>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</si>
  <si>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</si>
  <si>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</si>
  <si>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t xml:space="preserve"> - Bij "3. Losse GvO's" gaat het om de GvO’s die los van de elektriciteitsinkoop zijn ingekocht (en dus niet zijn opgegeven onder 1.).</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</si>
  <si>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</si>
  <si>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</si>
  <si>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</si>
  <si>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</si>
  <si>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</si>
  <si>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</si>
  <si>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</si>
  <si>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</si>
  <si>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</si>
  <si>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1. Biomassa-inzet bij inkoop voor de Nederlandse particuliere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</si>
  <si>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</si>
  <si>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</si>
  <si>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</si>
  <si>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</si>
  <si>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</si>
  <si>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</si>
  <si>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</si>
  <si>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</si>
  <si>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</si>
  <si>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t>Onderstaande inkoop is ook van toepassing op de zakelijke markt</t>
  </si>
  <si>
    <t>Onderstaande levering is ook van toepassing op de zakelijke markt</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</si>
  <si>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</si>
  <si>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</si>
  <si>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</si>
  <si>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</si>
  <si>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Anode particulier</t>
  </si>
  <si>
    <t>Clean Energy</t>
  </si>
  <si>
    <t>EasyEnergy</t>
  </si>
  <si>
    <t>Energy Zero</t>
  </si>
  <si>
    <t>Total Gas and Power</t>
  </si>
  <si>
    <t>NieuwHollandsEnergiebedrijf</t>
  </si>
  <si>
    <t>NLE</t>
  </si>
  <si>
    <t>Oxxio</t>
  </si>
  <si>
    <t>Servicehouse</t>
  </si>
  <si>
    <t>Vandebron</t>
  </si>
  <si>
    <t>Vrijopnaam</t>
  </si>
  <si>
    <t>Woonenergie</t>
  </si>
  <si>
    <t>Anode zakelijk</t>
  </si>
  <si>
    <t>PZEM</t>
  </si>
  <si>
    <t>Scholt Energy Control</t>
  </si>
  <si>
    <t>Enel (concern)</t>
  </si>
  <si>
    <t>UGI International (concern)</t>
  </si>
  <si>
    <t xml:space="preserve">Alle opgenomen gegevens zijn gegevens over 2019, tenzij anders vermeld. </t>
  </si>
  <si>
    <t>Particuliere en event. zakelijke markt</t>
  </si>
  <si>
    <t>Audax (concern)</t>
  </si>
  <si>
    <t>EON (concern)</t>
  </si>
  <si>
    <t>Vattenfall</t>
  </si>
  <si>
    <t>Onderstaande inkoop is van toepassing op de particuliere markt</t>
  </si>
  <si>
    <t>Onderstaande levering is van toepassing op de particuliere markt</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</si>
  <si>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</si>
  <si>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</si>
  <si>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</si>
  <si>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</si>
  <si>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</si>
  <si>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</si>
  <si>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</si>
  <si>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 xml:space="preserve"> - Het gaat om centrales die tussen 2015 en 2020  (t/m 1 mei) zijn toegevoegd aan de assets van de holding, of om centrales die op dit moment in aanbouw zijn.</t>
  </si>
  <si>
    <t xml:space="preserve">   • Uitzondering hierop zonneparken (kleinere parken, kortere doorlooptijd en lastig te toetsen): er moet een netaansluiting zijn op de peildatum (1 mei 2020).</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</si>
  <si>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</si>
  <si>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</si>
  <si>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</si>
  <si>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</si>
  <si>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</si>
  <si>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In de tabel staat een overzicht van alle 52 elektriciteitsleveranciers die dit jaar zijn meegenomen in dit onderzoek. </t>
  </si>
  <si>
    <t xml:space="preserve"> - Het gaat om centrales die tussen 2015 en 2020 (t/m 1 mei) zijn verdwenen als assets van de holding.</t>
  </si>
  <si>
    <t xml:space="preserve">De brongegevens over de elektriciteitsleveranciers waarop de ranking gebasseerd wordt, wordt ook elk jaar geupdate. Voorheen werden de brongegevens van alle </t>
  </si>
  <si>
    <t>brongegevens te publiceren.</t>
  </si>
  <si>
    <t xml:space="preserve"> - Bij "4. Losse GvO's" gaat het om de GvO’s die los van de elektriciteitsinkoop zijn ingekocht (en dus niet zijn opgegeven onder 1.).</t>
  </si>
  <si>
    <t>Bouwjaar</t>
  </si>
  <si>
    <t xml:space="preserve">Sinds 2014 wordt jaarlijks de duurzaamheidsranking van de Nederlandse elektriciteitsleveranciers gepresenteerd. </t>
  </si>
  <si>
    <t xml:space="preserve">De beoordelingscriteria worden door de opdrachtgevers (Consumentenbond, Natuur en Mileu en Wise) opgesteld. </t>
  </si>
  <si>
    <t>Deze criteria worden los van dit onderzoek gepubliceerd en zijn niet bekend bij CE Delft.</t>
  </si>
  <si>
    <t>elektriciteitsleveranciers in een rapportage gepubliceerd, maar sinds 2016 is er voor gekozen, mede ten behoeve van de transparantie, om deze spreadsheets met de</t>
  </si>
  <si>
    <t>Allure Energie</t>
  </si>
  <si>
    <t>Energiedirect.nl</t>
  </si>
  <si>
    <t>Naked Energy</t>
  </si>
  <si>
    <t>Neosmart</t>
  </si>
  <si>
    <t>Om I nieuwe Energie</t>
  </si>
  <si>
    <t>Eneco B.V. (100%); een 100% dochter van N.V. Eneco Beheer, 100% dochter van Eneco Groep N.V.</t>
  </si>
  <si>
    <t>KvK, 2019</t>
  </si>
  <si>
    <t>Europa</t>
  </si>
  <si>
    <t>Eneco Groep N.V. is  sinds maart 2020 voor 100% in handen van Diamond Chubu Europe B.V. Deze laatste vennootschap is een jointventure van Mitshubishi (80%) en Chubu (20%).</t>
  </si>
  <si>
    <t>Eneco Consumenten B.V. (100%),  Eneco Zakelijk B.V. (100%) , Oxxio Nederland B.V. (100%), CEN B.V. (100%) en AgroEnergy (AgroPower B.V., 100%).  Eneco heeft 30% van de aandelen van Greenchoice (Greenchoice B.V.).</t>
  </si>
  <si>
    <t>KvK, 2018
Eneco, 2017</t>
  </si>
  <si>
    <t>Eneco Energy Trade B.V.</t>
  </si>
  <si>
    <t>Tennet, 2020</t>
  </si>
  <si>
    <t>Eneco Consumenten B.V. / Eneco Zakelijk B.V. / Oxxio Nederland B.V. / CEN B.V.</t>
  </si>
  <si>
    <t>ACM, 2020</t>
  </si>
  <si>
    <t>9 december 2008; wijziging 8 april 2014 / 2 juni 2004; wijziging 8 april 2014 / 28 april 2005; wijziging 23 januari 2014 / 1 december 2006; wijziging 6 januari 2012 / 2 juni 2004.</t>
  </si>
  <si>
    <t>ACM, 2019</t>
  </si>
  <si>
    <t xml:space="preserve">De NGO’s willen ‘Nederlandse stroomleveranciers stimuleren om een steeds grotere bijdrage te leveren aan de omslag naar een schone energievoorziening.’  Eneco steunt dat doel en zal haar positieve steun aan de ranking altijd extern uitdragen. Echter om een omslag te maken naar een schone energievoorziening zijn fysieke investeringen in zonne- en windparken een harde voorwaarde. In de huidige ranking scoren bedrijven echter soms een tien, terwijl ze niet of nauwelijks investeren in de noodzakelijke omslag. Eneco heeft sinds 2013 in Nederland in zowel fysieke termen (MW) als in euro’s het meest geïnvesteerd in zonne- en windparken (zie factsheet CE Delft), maar staat desondanks in de middenmoot. In ‘18 heeft Eneco € 248 miljoen geïnvesteerd, waarvan €121 mln in nieuwe zon- en windparken en €78 mln in warmteproductie en warmtenetten. De ranking zou aan geloofwaardigheid winnen als echte investeringen in zon en wind in Nederland een zwaarder gewicht krijgen in het onderzoek, bijvoorbeeld door minpunten te geven aan de leveranciers die weinig investeren in zon en wind. </t>
  </si>
  <si>
    <t>Eigen opgave, 2019</t>
  </si>
  <si>
    <t>Deels</t>
  </si>
  <si>
    <t>zie opm.</t>
  </si>
  <si>
    <t xml:space="preserve"> </t>
  </si>
  <si>
    <t>N.v.t.</t>
  </si>
  <si>
    <t>Certificering conform Energieakkoord</t>
  </si>
  <si>
    <t>B-hout (afvalhout afkomstig uit bouw- en sloop en milieustraten).</t>
  </si>
  <si>
    <t>Luchterduinen</t>
  </si>
  <si>
    <t>NL</t>
  </si>
  <si>
    <t>in bedrijf</t>
  </si>
  <si>
    <t>Eneco, 2015a</t>
  </si>
  <si>
    <t>Moy uitbreiding</t>
  </si>
  <si>
    <t>UK</t>
  </si>
  <si>
    <t>Windpower.net, 2015b</t>
  </si>
  <si>
    <t>Eneco, 2014a</t>
  </si>
  <si>
    <t>Eneco 2016</t>
  </si>
  <si>
    <t>WP EWB-Arlon (Aarlen-Messancy)</t>
  </si>
  <si>
    <t>BE</t>
  </si>
  <si>
    <t>Eneco, 2015c</t>
  </si>
  <si>
    <t>Lage Weide</t>
  </si>
  <si>
    <t>Gekocht van Nuon</t>
  </si>
  <si>
    <t>Eneco, 2015d</t>
  </si>
  <si>
    <t>Merwedekanaal</t>
  </si>
  <si>
    <t>Delfzijl Noord</t>
  </si>
  <si>
    <t>Eneco, 2015e</t>
  </si>
  <si>
    <t>Burn of Whilk</t>
  </si>
  <si>
    <t>Eneco, 2015f</t>
  </si>
  <si>
    <t>Zonnepark Ameland</t>
  </si>
  <si>
    <t>RTL, 2016a</t>
  </si>
  <si>
    <t>Berloz</t>
  </si>
  <si>
    <t>Eneco, 2016b</t>
  </si>
  <si>
    <t>Zeebrugge (Libeccio I en II)</t>
  </si>
  <si>
    <t>Eneco, 2016c</t>
  </si>
  <si>
    <t>Kloosterboer I (Windturbine Vlissingen-Oost)</t>
  </si>
  <si>
    <t>Delta Overname</t>
  </si>
  <si>
    <t>PZEM, 2016d</t>
  </si>
  <si>
    <t>Windpark Rilland (Anna Maria Polder)</t>
  </si>
  <si>
    <t>Barrepolder (Windpark Zoeterwoude - Heinekenbrouwerij)</t>
  </si>
  <si>
    <t>Moy</t>
  </si>
  <si>
    <t>Windpark Kloosterboer II Vlissingen)</t>
  </si>
  <si>
    <t>Windpark Liechtenstein</t>
  </si>
  <si>
    <t xml:space="preserve">Willebroek-Indaver </t>
  </si>
  <si>
    <t>Eneco, 2017b</t>
  </si>
  <si>
    <t>Turnhout</t>
  </si>
  <si>
    <t>Eneco, 2017c</t>
  </si>
  <si>
    <t>Windmolens Eni Belgie</t>
  </si>
  <si>
    <t>Eni Overname</t>
  </si>
  <si>
    <t>Eneco, 2017d</t>
  </si>
  <si>
    <t>WP Cordona Wind (Molenbaix)</t>
  </si>
  <si>
    <t>Eneco, 2018</t>
  </si>
  <si>
    <t>Wind De Wolff Verenigde bedrijven</t>
  </si>
  <si>
    <t>De Wolff Overname</t>
  </si>
  <si>
    <t>De Wolff, 2018a</t>
  </si>
  <si>
    <t>Windpark Autena</t>
  </si>
  <si>
    <t>Eneco, 2018b</t>
  </si>
  <si>
    <t>Oaklands</t>
  </si>
  <si>
    <t>Eneco, 2018c</t>
  </si>
  <si>
    <t>Kingspan Sherburn</t>
  </si>
  <si>
    <t>Eneco, 2018d</t>
  </si>
  <si>
    <t>Next Doncaster</t>
  </si>
  <si>
    <t>Eneco, 2018e</t>
  </si>
  <si>
    <t>WP Lou Wind (Zelzate)</t>
  </si>
  <si>
    <t>Nieuwe oogst, 2019a</t>
  </si>
  <si>
    <t>Slufterdam</t>
  </si>
  <si>
    <t>Eneco, 2019b</t>
  </si>
  <si>
    <t>Norther wind farm</t>
  </si>
  <si>
    <t>Eneco, 2019c</t>
  </si>
  <si>
    <t>Windpark Nieuwe Waterweg</t>
  </si>
  <si>
    <t>Eneco, 2019e</t>
  </si>
  <si>
    <t>Windpark Hogezandsepolder</t>
  </si>
  <si>
    <t>AD, 2019f</t>
  </si>
  <si>
    <t>Windpark Zeebrugge Pepsi</t>
  </si>
  <si>
    <t>Eneco, 2019f</t>
  </si>
  <si>
    <t>Windpark Zeebrugge Veiling</t>
  </si>
  <si>
    <t>Eneco, 2019g</t>
  </si>
  <si>
    <t>Zonnepark Tholen</t>
  </si>
  <si>
    <t>Eneco, 2019i</t>
  </si>
  <si>
    <t>Zonnepark Scheldezon (Reimerswaal)</t>
  </si>
  <si>
    <t>Internetbode, 2019j</t>
  </si>
  <si>
    <t>Zon op Dak Nederland</t>
  </si>
  <si>
    <t>2015-2019</t>
  </si>
  <si>
    <t>Eigen opgave, 2020 (lijst aangeleverd)</t>
  </si>
  <si>
    <t>Zon op Dak België</t>
  </si>
  <si>
    <t>Borssele III en IV</t>
  </si>
  <si>
    <t>Eneco, 2018f</t>
  </si>
  <si>
    <t>Windparken Seastar en Marmaid (samen 'Seamade')</t>
  </si>
  <si>
    <t>Eneco, 2018g</t>
  </si>
  <si>
    <t>Windpark Blaakweg</t>
  </si>
  <si>
    <t>Deltawind, 2020a</t>
  </si>
  <si>
    <t>Windpark Boneffe</t>
  </si>
  <si>
    <t>Eneco, 2020b</t>
  </si>
  <si>
    <t>Windpark Delfzijl Geefsweer</t>
  </si>
  <si>
    <t>Eneco, 2020c</t>
  </si>
  <si>
    <t>Windpark Delfzijl Oosterhorn</t>
  </si>
  <si>
    <t>Eneco 2020d</t>
  </si>
  <si>
    <t>Windpark Kabeljauwbeek</t>
  </si>
  <si>
    <t>Eneco, 2020f</t>
  </si>
  <si>
    <t>Windpark Neufchâteau</t>
  </si>
  <si>
    <t>Eneco , 2020g</t>
  </si>
  <si>
    <t>Econova, 2020</t>
  </si>
  <si>
    <t>Windpark Zeebrugge Cobelfret</t>
  </si>
  <si>
    <t>Eneco, 2020h</t>
  </si>
  <si>
    <t>Zonnepark Goes</t>
  </si>
  <si>
    <t>Solar Magazine, 2020i</t>
  </si>
  <si>
    <t>Solarmagazine.nl, 2020</t>
  </si>
  <si>
    <t>Windpark Maasvlakte II</t>
  </si>
  <si>
    <t>Eneco, 2020j</t>
  </si>
  <si>
    <t>Windpark Zeewolde</t>
  </si>
  <si>
    <t>Omroep Flevoland, 2020k</t>
  </si>
  <si>
    <t>Merwedekanaal centrale (101 MW)</t>
  </si>
  <si>
    <t>Ontmanteld</t>
  </si>
  <si>
    <t>50% aandeel (van 20% )verkocht</t>
  </si>
  <si>
    <t>Verkocht, in aanbouw</t>
  </si>
  <si>
    <t>Windpark Afrikahaven</t>
  </si>
  <si>
    <t>50% aandeel verkocht</t>
  </si>
  <si>
    <t>Verkocht, in bedrijf</t>
  </si>
  <si>
    <t>Energeia, 2017d</t>
  </si>
  <si>
    <t>Zonnestroominstallaties Eneco France SA</t>
  </si>
  <si>
    <t>nb</t>
  </si>
  <si>
    <t>FR</t>
  </si>
  <si>
    <t>Verkocht</t>
  </si>
  <si>
    <t>Energeia, 2018h</t>
  </si>
  <si>
    <t>Waterkrachtcentrale Eneco France SA</t>
  </si>
  <si>
    <t>25% aandeel (van 100%) verkocht</t>
  </si>
  <si>
    <t>Eneco, eigen opgave</t>
  </si>
  <si>
    <t>Titel</t>
  </si>
  <si>
    <t>Auteur</t>
  </si>
  <si>
    <t>URL</t>
  </si>
  <si>
    <t>Concernrelaties</t>
  </si>
  <si>
    <t>KvK</t>
  </si>
  <si>
    <t>Vergunninghouders elektriciteit</t>
  </si>
  <si>
    <t>ACM</t>
  </si>
  <si>
    <t>https://www.acm.nl/nl/onderwerpen/energie/energiebedrijven/vergunninghouders-elektriciteit/</t>
  </si>
  <si>
    <t>PV-register</t>
  </si>
  <si>
    <t>Tennet</t>
  </si>
  <si>
    <t>https://www.tennet.eu//nl/elektriciteitsmarkt/nederlandse-markt/pv-register/</t>
  </si>
  <si>
    <t>Aandeelhouders</t>
  </si>
  <si>
    <t>2019a</t>
  </si>
  <si>
    <t>https://www.eneco.nl/over-ons/wie-we-zijn/aandeelhouders/</t>
  </si>
  <si>
    <t>Bijdrage energietransitie</t>
  </si>
  <si>
    <t>https://view.publitas.com/cfreport/eneco-groep-jaarverslag-2018-nl/page/6-7</t>
  </si>
  <si>
    <t>Vermogen en productie</t>
  </si>
  <si>
    <t>Inkoop</t>
  </si>
  <si>
    <t>Levering</t>
  </si>
  <si>
    <t>Stroometiket Eneco 2019</t>
  </si>
  <si>
    <t>https://www.eneco.nl/stroometiket/</t>
  </si>
  <si>
    <t>Stroometiket Eneco Zakelijk</t>
  </si>
  <si>
    <t>https://www.eneco.nl/grootzakelijk/stroometiket/</t>
  </si>
  <si>
    <t>Jaarverslag 2015</t>
  </si>
  <si>
    <t>https://www.stedingroep.nl/~/media/files/stedin/stedin-groep/investor-relations/archief-jaarverslagen-eneco-groep/jaarverslag_2015.pdf?la=nl-nl</t>
  </si>
  <si>
    <t>Eneco 2e grootse zonne- en energieproducent Belgie na overname</t>
  </si>
  <si>
    <t>de groene courant</t>
  </si>
  <si>
    <t>http://groenecourant.nl/zonne-energie/eneco-tweede-grootse-zonne-ergieproducent-belgie-na-overname/</t>
  </si>
  <si>
    <t>Eneco gaat met 80 man minder 2015 in, prominentere rol weggelegd voor Toon</t>
  </si>
  <si>
    <t>Energeia</t>
  </si>
  <si>
    <t>http://energeia.nl/nieuws/320272-1503/eneco-gaat-met-80-man-minder-2015-in-prominente-rol-voor-toon-weggelegd</t>
  </si>
  <si>
    <t>Nieuw Nederlands windpark op zee wekt eerste stroom op</t>
  </si>
  <si>
    <t>2015a</t>
  </si>
  <si>
    <t>http://nieuws.eneco.nl/nieuw-nederlandse-windpark-op-zee-wekt-eerste-stroom-op/</t>
  </si>
  <si>
    <t>Moy Estate</t>
  </si>
  <si>
    <t>thewindpower.net</t>
  </si>
  <si>
    <t>2015b</t>
  </si>
  <si>
    <t>https://www.thewindpower.net/windfarm_en_22040_moy-estate.php</t>
  </si>
  <si>
    <t>3 nieuwe windturbines</t>
  </si>
  <si>
    <t>2015c</t>
  </si>
  <si>
    <t>http://eneco.be/nl/3-nieuwe-windturbines</t>
  </si>
  <si>
    <t>Lijst van elektriciteitscentrales in Nederland</t>
  </si>
  <si>
    <t>Wikipedia</t>
  </si>
  <si>
    <t>2015d</t>
  </si>
  <si>
    <t>https://nl.wikipedia.org/wiki/Lijst_van_elektriciteitscentrales_in_Nederland</t>
  </si>
  <si>
    <t>Powerplants</t>
  </si>
  <si>
    <t>Enpedia</t>
  </si>
  <si>
    <t>http://enipedia.tudelft.nl/</t>
  </si>
  <si>
    <t>https://nieuws.eneco.nl/eneco-neemt-in-utrecht-warmte--en-elektriciteitsproductie-over-van-nuon/</t>
  </si>
  <si>
    <t>Feestelijke opening Windpark Delfzijl Noord</t>
  </si>
  <si>
    <t>Eemshaven.info</t>
  </si>
  <si>
    <t>2015e</t>
  </si>
  <si>
    <t>https://eemshaven.info/feestelijke-opening-windpark-delfzijl-noord/</t>
  </si>
  <si>
    <t>Burn of whilk wind farm</t>
  </si>
  <si>
    <t>2015f</t>
  </si>
  <si>
    <t>http://projects.eneco.com/burn-of-whilk-wind-farm/project/</t>
  </si>
  <si>
    <t>23.000 zonnepanelen voorzien Ameland van stroom</t>
  </si>
  <si>
    <t>RTL Nieuws</t>
  </si>
  <si>
    <t>2016a</t>
  </si>
  <si>
    <t>https://www.rtlnieuws.nl/economie/home/23000-zonnepanelen-voorzien-ameland-van-stroom</t>
  </si>
  <si>
    <t>Eneco en EDF luminus huldigen 7 nieuwe windturbines in Berloz</t>
  </si>
  <si>
    <t>2016b</t>
  </si>
  <si>
    <t>https://eneco.prezly.com/eneco-en-edf-luminus-huldigen-7-nieuwe-windturbines-in-berloz-in#</t>
  </si>
  <si>
    <t>Windenergiecourant</t>
  </si>
  <si>
    <t>2016c</t>
  </si>
  <si>
    <t>https://wind.eneco.be/windfarm/zeebrugge-wwl/</t>
  </si>
  <si>
    <t>https://wind.eneco.be/windfarm/zeebrugge-toyota/</t>
  </si>
  <si>
    <t>PZEM JAARBERICHT 2016</t>
  </si>
  <si>
    <t>2016d</t>
  </si>
  <si>
    <t>https://www.pzem.nl/sites/default/files/jaarbericht_2016_pzem_tbv_aandeelhouders_0.pdf</t>
  </si>
  <si>
    <t>Jaarverslag 2016</t>
  </si>
  <si>
    <t>https://www.eneco.com/~/media/content/over-ons/pdf/nv_eneco_beheer_annual_report_2016_en.ashx?la=en/</t>
  </si>
  <si>
    <t>Project Willebroek-Indaver</t>
  </si>
  <si>
    <t>2017a</t>
  </si>
  <si>
    <t>http://eneco.be/nl/willebroek-indaver</t>
  </si>
  <si>
    <t>2017b</t>
  </si>
  <si>
    <t>https://wind.eneco.be/windfarm/turnhout/</t>
  </si>
  <si>
    <t>2017c</t>
  </si>
  <si>
    <t>https://nieuws.enecogroep.nl/eneco-wordt-eigenaar-van-eni-belgie-om-energievoorziening-sneller-te-verduurzamen/</t>
  </si>
  <si>
    <t xml:space="preserve">Eneco eigenaar windmolens Eni België </t>
  </si>
  <si>
    <t>Groene Courant</t>
  </si>
  <si>
    <t>https://groenecourant.nl/windenergie/eneco-eigenaar-windmolens-eni-belgie/</t>
  </si>
  <si>
    <t>Jaarverslag 2017</t>
  </si>
  <si>
    <t>https://www.eneco.com/~/media/content/over-ons/pdf/annual_report_nv_eneco_beheer_2017.ashx?la=en/</t>
  </si>
  <si>
    <t>Eneco neemt windactiviteiten De Wolff over</t>
  </si>
  <si>
    <t>De Wolff</t>
  </si>
  <si>
    <t>2018a</t>
  </si>
  <si>
    <t>http://dewolffnederlandwindenergie.nl/eneco-neemt-windactiviteiten-de-wolff-over/</t>
  </si>
  <si>
    <t>De Wolff Projecten</t>
  </si>
  <si>
    <t>http://dewolffnederlandwindenergie.nl/projecten/</t>
  </si>
  <si>
    <t>2018b</t>
  </si>
  <si>
    <t>https://www.eneco.nl/over-ons/projecten/windpark-autena/?_ga=2.196801323.605502589.1531855041-817354890.1531855041</t>
  </si>
  <si>
    <t>2018c</t>
  </si>
  <si>
    <t>https://projects.eneco.com/sevor-farm-solar/eneco-uk/</t>
  </si>
  <si>
    <t>Eneco snaps up rooftop solar portfolio from Kingspan Energy</t>
  </si>
  <si>
    <t>Solar Power Portal</t>
  </si>
  <si>
    <t>2018d</t>
  </si>
  <si>
    <t>https://www.solarpowerportal.co.uk/news/eneco_snaps_up_rooftop_solar_portfolio_from_kingspan_energy</t>
  </si>
  <si>
    <t xml:space="preserve">Next Distribution Centre Doncaster </t>
  </si>
  <si>
    <t>UK Electricty Production</t>
  </si>
  <si>
    <t>2018e</t>
  </si>
  <si>
    <t>https://electricityproduction.uk/plant/GBR0006403/</t>
  </si>
  <si>
    <t>Jaarverslag 2018</t>
  </si>
  <si>
    <t>https://www.eneco.com/~/media/content/over-ons/pdf/annual_report_nv_eneco_beheer_2018.ashx?la=en/</t>
  </si>
  <si>
    <t>Molenbaix wordt genoemd op blz. 29</t>
  </si>
  <si>
    <t>De nieuwe oogst</t>
  </si>
  <si>
    <t>https://www.nieuweoogst.nl/nieuws/2020/03/09/wind-en-zonneparken-eneco-verdubbelen-in-grootte</t>
  </si>
  <si>
    <t>Website Windpark Slufterdam</t>
  </si>
  <si>
    <t>Eneco en Vattenfall</t>
  </si>
  <si>
    <t>2019b</t>
  </si>
  <si>
    <t>https://www.slufterdam.nl/</t>
  </si>
  <si>
    <t>The Norther Project</t>
  </si>
  <si>
    <t>Norther</t>
  </si>
  <si>
    <t>2019c</t>
  </si>
  <si>
    <t>http://www.norther.be/</t>
  </si>
  <si>
    <t>BioWarmteInstallatie</t>
  </si>
  <si>
    <t>2019d</t>
  </si>
  <si>
    <t>https://www.eneco.nl/over-ons/projecten/biowarmte-installatie-lage-weide/</t>
  </si>
  <si>
    <t>2019e</t>
  </si>
  <si>
    <t>https://www.eneco.nl/over-ons/projecten/windpark-nieuwe-waterweg/</t>
  </si>
  <si>
    <t>2019f</t>
  </si>
  <si>
    <t>https://www.ad.nl/hoeksche-waard/turbines-hogezandse-polder-in-aanbouw~a572535d/</t>
  </si>
  <si>
    <t>2019g</t>
  </si>
  <si>
    <t>https://wind.eneco.be/windfarm/zeebruggepepsico/</t>
  </si>
  <si>
    <t>2019h</t>
  </si>
  <si>
    <t>https://wind.eneco.be/windfarm/zeebrugge-visveiling/</t>
  </si>
  <si>
    <t>2019i</t>
  </si>
  <si>
    <t>https://www.eneco.nl/over-ons/Wat-we-doen/In-de-praktijk/Zonnepark-Tholen/</t>
  </si>
  <si>
    <t>Internetbode</t>
  </si>
  <si>
    <t>2019j</t>
  </si>
  <si>
    <t>https://www.internetbode.nl/regio/reimerswaal/sport-en-vereniging/297013/zonnepark-rwzi-bath-officieel-in-gebruik-genomen-</t>
  </si>
  <si>
    <t>2018f</t>
  </si>
  <si>
    <t>https://nieuws.enecogroep.nl/partners-group-treedt-toe-tot-borssele-iiiiv-consortium/</t>
  </si>
  <si>
    <t>2018g</t>
  </si>
  <si>
    <t>https://eneco.prezly.com/seamade-bereikt-financial-close-voor-haar-487-mw-offshore-windpark-in-de-belgische-noordzee</t>
  </si>
  <si>
    <t>Jaarverslag 2019</t>
  </si>
  <si>
    <t>https://jaarverslag2019.eneco.nl/wp-content/uploads/2020/03/Eneco-Groep-Jaarverslag-2019.pdf</t>
  </si>
  <si>
    <t>Deltawind</t>
  </si>
  <si>
    <t>2020a</t>
  </si>
  <si>
    <t>https://www.deltawind.nl/project/windpark-blaakweg/</t>
  </si>
  <si>
    <t>2020b</t>
  </si>
  <si>
    <t>https://wind.eneco.be/windfarm/boneffe/</t>
  </si>
  <si>
    <t>2020c</t>
  </si>
  <si>
    <t>https://www.wpgeefsweeroosterhorn.nl/</t>
  </si>
  <si>
    <t>2020d</t>
  </si>
  <si>
    <t>2020f</t>
  </si>
  <si>
    <t>https://www.eneco.nl/over-ons/projecten/windpark-kabeljauwbeek/?_ga=2.196801323.605502589.1531855041-817354890.1531855041</t>
  </si>
  <si>
    <t>2020g</t>
  </si>
  <si>
    <t>https://wind.eneco.be/windfarm/neufchateau/</t>
  </si>
  <si>
    <t>2020h</t>
  </si>
  <si>
    <t>https://wind.eneco.be/windfarm/zeebrugge-cobelfret/</t>
  </si>
  <si>
    <t>Solar Magazine</t>
  </si>
  <si>
    <t>2020i</t>
  </si>
  <si>
    <t>https://solarmagazine.nl/nieuws-zonne-energie/i20818/zeeland-maakt-beleid-voor-zonneparken-per-gemeente-inzichtelijk</t>
  </si>
  <si>
    <t>2020j</t>
  </si>
  <si>
    <t>https://nieuws.eneco.nl/eneco-verheugd-met-gunning-aanbesteding-windpark-maasvlakte-2/</t>
  </si>
  <si>
    <t>Omroep Flevoland</t>
  </si>
  <si>
    <t>2020k</t>
  </si>
  <si>
    <t>https://www.omroepflevoland.nl/nieuws/182819/nog-geen-contract-voor-acht-windmolens</t>
  </si>
  <si>
    <t>Alle groene stroom van nieuwe Belgische windparken op zee naar Eneco</t>
  </si>
  <si>
    <t>https://nieuws.eneco.nl/alle-groene-stroom-van-nieuwe-belgische-windparken-op-zee-naar-eneco/</t>
  </si>
  <si>
    <t xml:space="preserve">Wind and solar farms </t>
  </si>
  <si>
    <t>Eneco UK</t>
  </si>
  <si>
    <t>https://www.eneco.co.uk/wind-and-solar-farms/</t>
  </si>
  <si>
    <t>Windturbines Neufchateau Leglise</t>
  </si>
  <si>
    <t>Econova</t>
  </si>
  <si>
    <t>https://www.ecconova.com/nl/project/windturbines-neufchateau-leglise</t>
  </si>
  <si>
    <t>In het buitengebied van Zeewolde bouwen boeren, moleneigenaren en bewoners samen het grootste windpark op land. Een unieke prestatie!</t>
  </si>
  <si>
    <t>https://windparkzeewolde.nl/</t>
  </si>
  <si>
    <t>Zeeland maakt beleid voor zonneparken per gemeente inzichtelijk</t>
  </si>
  <si>
    <t>Solarmagazine.nl</t>
  </si>
  <si>
    <t>Eneco's mislukte verleden biomassa</t>
  </si>
  <si>
    <t>Stadsverarming</t>
  </si>
  <si>
    <t>http://www.stadsverarming.nl/enecos-mislukte-verleden-biomassa/</t>
  </si>
  <si>
    <t>Haven Amsterdam acquireert 50% van Eneco-windpark Afrikahaven</t>
  </si>
  <si>
    <t>2017d</t>
  </si>
  <si>
    <t>https://energeia.nl/nieuws/40058754/haven-amsterdam-acquireert-50-van-eneco-windpark-afrikahaven</t>
  </si>
  <si>
    <t>Franse zonne-energiespecialist lijft Eneco Frankrijk in</t>
  </si>
  <si>
    <t>2018h</t>
  </si>
  <si>
    <t>https://energeia.nl/energeia-artikel/40076501/franse-zonne-energiespecialist-lijft-eneco-frankrijk-in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</si>
</sst>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13]d\ mmmm\ yyyy;@"/>
    <numFmt numFmtId="165" formatCode="0.0"/>
    <numFmt numFmtId="166" formatCode="0.0%"/>
  </numFmts>
  <fonts count="26" x14ac:knownFonts="1">
    <font>
      <sz val="8"/>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30">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0" borderId="2" applyNumberFormat="0" applyProtection="0">
      <alignment horizontal="right" vertical="center"/>
    </xf>
    <xf numFmtId="4" fontId="14" fillId="0" borderId="2" applyNumberFormat="0" applyProtection="0">
      <alignment horizontal="right" vertical="center"/>
    </xf>
    <xf numFmtId="4" fontId="14" fillId="6" borderId="2" applyNumberFormat="0" applyProtection="0">
      <alignment horizontal="left" vertical="center" indent="1"/>
    </xf>
    <xf numFmtId="4" fontId="14" fillId="7" borderId="2" applyNumberFormat="0" applyProtection="0">
      <alignment vertical="center"/>
    </xf>
    <xf numFmtId="0" fontId="15" fillId="0" borderId="0" applyNumberFormat="0" applyFill="0" applyBorder="0" applyAlignment="0" applyProtection="0"/>
    <xf numFmtId="0" fontId="16" fillId="4"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3" fillId="0" borderId="0"/>
    <xf numFmtId="43" fontId="6"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cellStyleXfs>
  <cellXfs count="205">
    <xf numFmtId="0" fontId="0" fillId="0" borderId="0" xfId="0"/>
    <xf numFmtId="0" fontId="0" fillId="2" borderId="0" xfId="0" applyFill="1"/>
    <xf numFmtId="0" fontId="8" fillId="2" borderId="0" xfId="0" applyFont="1" applyFill="1"/>
    <xf numFmtId="0" fontId="7" fillId="3" borderId="1" xfId="0" applyFont="1" applyFill="1" applyBorder="1" applyAlignment="1">
      <alignment horizontal="left" vertical="top"/>
    </xf>
    <xf numFmtId="0" fontId="7" fillId="2" borderId="0" xfId="0" applyFont="1" applyFill="1" applyBorder="1" applyAlignment="1">
      <alignment horizontal="left" vertical="top"/>
    </xf>
    <xf numFmtId="0" fontId="7" fillId="3"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left" vertical="top"/>
    </xf>
    <xf numFmtId="0" fontId="7" fillId="2" borderId="1" xfId="0" quotePrefix="1" applyFont="1" applyFill="1" applyBorder="1" applyAlignment="1">
      <alignment horizontal="center" vertical="top" wrapText="1"/>
    </xf>
    <xf numFmtId="0" fontId="7" fillId="2" borderId="0" xfId="0" applyFont="1" applyFill="1" applyBorder="1"/>
    <xf numFmtId="0" fontId="6" fillId="0" borderId="0" xfId="0" applyFont="1"/>
    <xf numFmtId="0" fontId="7" fillId="2" borderId="3" xfId="0" applyFont="1" applyFill="1" applyBorder="1" applyAlignment="1">
      <alignment horizontal="left" vertical="top"/>
    </xf>
    <xf numFmtId="0" fontId="0" fillId="0" borderId="0" xfId="0"/>
    <xf numFmtId="0" fontId="7" fillId="3" borderId="1" xfId="0" applyFont="1" applyFill="1" applyBorder="1" applyAlignment="1">
      <alignment horizontal="left" vertical="top"/>
    </xf>
    <xf numFmtId="0" fontId="0" fillId="2" borderId="0" xfId="0" applyFill="1" applyAlignment="1">
      <alignment horizontal="center"/>
    </xf>
    <xf numFmtId="0" fontId="13" fillId="2" borderId="4" xfId="54" applyFill="1" applyBorder="1"/>
    <xf numFmtId="0" fontId="13" fillId="2" borderId="5" xfId="54" applyFill="1" applyBorder="1" applyAlignment="1">
      <alignment vertical="top"/>
    </xf>
    <xf numFmtId="0" fontId="13" fillId="2" borderId="5" xfId="54" applyFill="1" applyBorder="1"/>
    <xf numFmtId="0" fontId="13" fillId="2" borderId="6" xfId="54" applyFill="1" applyBorder="1"/>
    <xf numFmtId="0" fontId="13" fillId="2" borderId="0" xfId="54" applyFill="1"/>
    <xf numFmtId="0" fontId="13" fillId="2" borderId="0" xfId="54" applyFill="1" applyBorder="1" applyAlignment="1">
      <alignment vertical="top"/>
    </xf>
    <xf numFmtId="0" fontId="13" fillId="2" borderId="0" xfId="54" applyFill="1" applyBorder="1"/>
    <xf numFmtId="0" fontId="18" fillId="2" borderId="0" xfId="54" applyFont="1" applyFill="1" applyBorder="1" applyAlignment="1">
      <alignment vertical="top"/>
    </xf>
    <xf numFmtId="9" fontId="13" fillId="2" borderId="0" xfId="54" applyNumberFormat="1" applyFill="1"/>
    <xf numFmtId="0" fontId="19" fillId="2" borderId="0" xfId="54" applyFont="1" applyFill="1" applyBorder="1" applyAlignment="1">
      <alignment vertical="top"/>
    </xf>
    <xf numFmtId="0" fontId="13" fillId="2" borderId="0" xfId="54" applyFont="1" applyFill="1" applyBorder="1" applyAlignment="1">
      <alignment vertical="top"/>
    </xf>
    <xf numFmtId="0" fontId="13" fillId="2" borderId="0" xfId="54" quotePrefix="1" applyFont="1" applyFill="1" applyBorder="1" applyAlignment="1">
      <alignment vertical="top"/>
    </xf>
    <xf numFmtId="0" fontId="13" fillId="2" borderId="8" xfId="54" applyFill="1" applyBorder="1"/>
    <xf numFmtId="0" fontId="13" fillId="2" borderId="9" xfId="54" applyFill="1" applyBorder="1" applyAlignment="1">
      <alignment vertical="top"/>
    </xf>
    <xf numFmtId="0" fontId="13" fillId="2" borderId="9" xfId="54" applyFill="1" applyBorder="1"/>
    <xf numFmtId="0" fontId="13" fillId="2" borderId="0" xfId="54" applyFill="1" applyAlignment="1">
      <alignment vertical="top"/>
    </xf>
    <xf numFmtId="0" fontId="20" fillId="2" borderId="0" xfId="0" applyFont="1" applyFill="1" applyBorder="1"/>
    <xf numFmtId="1" fontId="11" fillId="10" borderId="1" xfId="0" applyNumberFormat="1" applyFont="1" applyFill="1" applyBorder="1" applyAlignment="1">
      <alignment horizontal="center" vertical="center" wrapText="1"/>
    </xf>
    <xf numFmtId="0" fontId="20" fillId="2" borderId="0" xfId="0" applyFont="1" applyFill="1" applyBorder="1" applyAlignment="1">
      <alignment vertical="center"/>
    </xf>
    <xf numFmtId="0" fontId="20" fillId="2" borderId="13" xfId="0" applyFont="1" applyFill="1" applyBorder="1" applyAlignment="1">
      <alignment vertical="center"/>
    </xf>
    <xf numFmtId="0" fontId="21" fillId="2" borderId="0" xfId="54" applyFont="1" applyFill="1" applyBorder="1"/>
    <xf numFmtId="0" fontId="9" fillId="2" borderId="7" xfId="54" applyFont="1" applyFill="1" applyBorder="1" applyAlignment="1">
      <alignment vertical="center" wrapText="1"/>
    </xf>
    <xf numFmtId="0" fontId="22" fillId="2" borderId="0" xfId="54" applyFont="1" applyFill="1" applyBorder="1" applyAlignment="1">
      <alignment vertical="top"/>
    </xf>
    <xf numFmtId="0" fontId="0" fillId="2" borderId="0" xfId="0" applyFont="1" applyFill="1" applyAlignment="1">
      <alignment horizontal="left" vertical="top" wrapText="1"/>
    </xf>
    <xf numFmtId="0" fontId="7" fillId="8" borderId="7" xfId="54" applyFont="1" applyFill="1" applyBorder="1" applyAlignment="1">
      <alignment horizontal="center" vertical="center" wrapText="1"/>
    </xf>
    <xf numFmtId="0" fontId="22" fillId="2" borderId="0" xfId="54" quotePrefix="1" applyFont="1" applyFill="1" applyBorder="1" applyAlignment="1">
      <alignment vertical="top"/>
    </xf>
    <xf numFmtId="0" fontId="13" fillId="2" borderId="13" xfId="54" applyFill="1" applyBorder="1"/>
    <xf numFmtId="0" fontId="7" fillId="2" borderId="0" xfId="54" applyFont="1" applyFill="1" applyBorder="1" applyAlignment="1">
      <alignment horizontal="center" vertical="center" wrapText="1"/>
    </xf>
    <xf numFmtId="0" fontId="9" fillId="2" borderId="0" xfId="54" applyFont="1" applyFill="1" applyBorder="1" applyAlignment="1">
      <alignment vertical="center" wrapText="1"/>
    </xf>
    <xf numFmtId="0" fontId="13" fillId="2" borderId="15" xfId="54" applyFill="1" applyBorder="1"/>
    <xf numFmtId="0" fontId="21" fillId="2" borderId="13" xfId="54" applyFont="1" applyFill="1" applyBorder="1"/>
    <xf numFmtId="0" fontId="13" fillId="2" borderId="14" xfId="54" applyFill="1" applyBorder="1"/>
    <xf numFmtId="0" fontId="0" fillId="2" borderId="0" xfId="0" applyFont="1" applyFill="1"/>
    <xf numFmtId="0" fontId="7"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7"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7"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7" fillId="10" borderId="1" xfId="0" applyFont="1" applyFill="1" applyBorder="1" applyAlignment="1">
      <alignment horizontal="center" vertical="top"/>
    </xf>
    <xf numFmtId="0" fontId="7"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2" fillId="2" borderId="0" xfId="0" applyFont="1" applyFill="1" applyBorder="1"/>
    <xf numFmtId="0" fontId="12" fillId="2" borderId="13" xfId="0" applyFont="1" applyFill="1" applyBorder="1"/>
    <xf numFmtId="0" fontId="7"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4"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9" fillId="10" borderId="1" xfId="0" applyFont="1" applyFill="1" applyBorder="1" applyAlignment="1">
      <alignment horizontal="left" vertical="center"/>
    </xf>
    <xf numFmtId="0" fontId="9" fillId="2" borderId="6" xfId="0" applyFont="1" applyFill="1" applyBorder="1"/>
    <xf numFmtId="0" fontId="7" fillId="2" borderId="4" xfId="0" applyFont="1" applyFill="1" applyBorder="1"/>
    <xf numFmtId="0" fontId="24" fillId="10" borderId="1" xfId="0" applyFont="1" applyFill="1" applyBorder="1" applyAlignment="1">
      <alignment vertical="center"/>
    </xf>
    <xf numFmtId="0" fontId="9" fillId="2" borderId="6" xfId="0" applyFont="1" applyFill="1" applyBorder="1" applyAlignment="1">
      <alignment vertical="center"/>
    </xf>
    <xf numFmtId="0" fontId="7" fillId="2" borderId="0" xfId="0" applyFont="1" applyFill="1" applyAlignment="1">
      <alignment horizontal="left" vertical="top"/>
    </xf>
    <xf numFmtId="165" fontId="9" fillId="11" borderId="1" xfId="55" applyNumberFormat="1" applyFont="1" applyFill="1" applyBorder="1" applyAlignment="1">
      <alignment horizontal="center" vertical="center"/>
    </xf>
    <xf numFmtId="0" fontId="7" fillId="9" borderId="0" xfId="0" applyFont="1" applyFill="1" applyBorder="1"/>
    <xf numFmtId="0" fontId="7" fillId="10" borderId="1" xfId="0" applyFont="1" applyFill="1" applyBorder="1" applyAlignment="1">
      <alignment horizontal="center" vertical="center" wrapText="1"/>
    </xf>
    <xf numFmtId="0" fontId="0" fillId="9" borderId="12" xfId="0" applyFont="1" applyFill="1" applyBorder="1" applyAlignment="1">
      <alignment vertical="center"/>
    </xf>
    <xf numFmtId="165" fontId="9" fillId="10" borderId="1" xfId="0" applyNumberFormat="1" applyFont="1" applyFill="1" applyBorder="1" applyAlignment="1">
      <alignment horizontal="center" vertical="center"/>
    </xf>
    <xf numFmtId="165" fontId="9" fillId="10" borderId="1" xfId="55" applyNumberFormat="1" applyFont="1" applyFill="1" applyBorder="1" applyAlignment="1">
      <alignment horizontal="center" vertical="center"/>
    </xf>
    <xf numFmtId="0" fontId="9" fillId="10" borderId="1" xfId="0" applyFont="1" applyFill="1" applyBorder="1" applyAlignment="1">
      <alignment horizontal="center" vertical="center"/>
    </xf>
    <xf numFmtId="1" fontId="7"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7" fillId="10" borderId="1" xfId="0" quotePrefix="1" applyFont="1" applyFill="1" applyBorder="1" applyAlignment="1">
      <alignment horizontal="center" vertical="top" wrapText="1"/>
    </xf>
    <xf numFmtId="0" fontId="7"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9"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7" fillId="2" borderId="0" xfId="0" applyFont="1" applyFill="1" applyBorder="1" applyAlignment="1">
      <alignment horizontal="center" vertical="top"/>
    </xf>
    <xf numFmtId="0" fontId="7" fillId="2" borderId="0" xfId="0" applyFont="1" applyFill="1"/>
    <xf numFmtId="0" fontId="10"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9" fillId="11" borderId="1" xfId="0" applyFont="1" applyFill="1" applyBorder="1" applyAlignment="1">
      <alignment horizontal="left" vertical="center"/>
    </xf>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1" fontId="9" fillId="2" borderId="1" xfId="0" applyNumberFormat="1" applyFont="1" applyFill="1" applyBorder="1" applyAlignment="1">
      <alignment horizontal="center" vertical="center"/>
    </xf>
    <xf numFmtId="0" fontId="0" fillId="2" borderId="0" xfId="0" applyFont="1" applyFill="1" applyAlignment="1">
      <alignment vertical="center"/>
    </xf>
    <xf numFmtId="0" fontId="0" fillId="0" borderId="13" xfId="0" applyBorder="1"/>
    <xf numFmtId="0" fontId="0" fillId="0" borderId="0" xfId="0" applyFont="1" applyFill="1"/>
    <xf numFmtId="0" fontId="7" fillId="2" borderId="6" xfId="0" applyFont="1" applyFill="1" applyBorder="1" applyAlignment="1">
      <alignment vertical="center"/>
    </xf>
    <xf numFmtId="0" fontId="7" fillId="10" borderId="0" xfId="0" applyFont="1" applyFill="1" applyBorder="1" applyAlignment="1">
      <alignment horizontal="left" vertical="top" wrapText="1"/>
    </xf>
    <xf numFmtId="164"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9" fillId="0" borderId="7" xfId="54" applyFont="1" applyFill="1" applyBorder="1" applyAlignment="1">
      <alignment vertical="center" wrapText="1"/>
    </xf>
    <xf numFmtId="0" fontId="10" fillId="2" borderId="7" xfId="54" applyFont="1" applyFill="1" applyBorder="1" applyAlignment="1">
      <alignment vertical="center" wrapText="1"/>
    </xf>
    <xf numFmtId="0" fontId="24"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7"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7" fillId="12"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7"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7" fillId="2" borderId="25" xfId="0" applyFont="1" applyFill="1" applyBorder="1" applyAlignment="1">
      <alignment horizontal="left" vertical="top"/>
    </xf>
    <xf numFmtId="0" fontId="7"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7"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7" fillId="10" borderId="18" xfId="0" applyFont="1" applyFill="1" applyBorder="1" applyAlignment="1">
      <alignment horizontal="left" vertical="top"/>
    </xf>
    <xf numFmtId="166" fontId="7"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7"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7" fillId="8" borderId="10" xfId="54" applyFont="1" applyFill="1" applyBorder="1" applyAlignment="1">
      <alignment horizontal="center" vertical="center" wrapText="1"/>
    </xf>
    <xf numFmtId="0" fontId="7" fillId="8" borderId="12" xfId="54" applyFont="1" applyFill="1" applyBorder="1" applyAlignment="1">
      <alignment horizontal="center" vertical="center" wrapText="1"/>
    </xf>
    <xf numFmtId="0" fontId="7" fillId="2" borderId="0" xfId="54" applyFont="1" applyFill="1" applyBorder="1" applyAlignment="1">
      <alignment horizontal="center" vertical="center" wrapText="1"/>
    </xf>
    <xf numFmtId="0" fontId="7" fillId="10" borderId="27" xfId="0" applyFont="1" applyFill="1" applyBorder="1" applyAlignment="1">
      <alignment horizontal="left" vertical="top"/>
    </xf>
    <xf numFmtId="0" fontId="7" fillId="10" borderId="3" xfId="0" applyFont="1" applyFill="1" applyBorder="1" applyAlignment="1">
      <alignment horizontal="left" vertical="top"/>
    </xf>
    <xf numFmtId="0" fontId="7" fillId="10" borderId="26" xfId="0" applyFont="1" applyFill="1" applyBorder="1" applyAlignment="1">
      <alignment horizontal="left" vertical="top"/>
    </xf>
    <xf numFmtId="0" fontId="7" fillId="10" borderId="23" xfId="0" applyFont="1" applyFill="1" applyBorder="1" applyAlignment="1">
      <alignment horizontal="left" vertical="top"/>
    </xf>
    <xf numFmtId="0" fontId="0" fillId="9" borderId="0" xfId="0" applyFill="1"/>
    <xf numFmtId="0" fontId="0" fillId="9" borderId="0" xfId="0" applyFill="1" applyAlignment="1">
      <alignment horizontal="center"/>
    </xf>
  </cellXfs>
  <cellStyles count="230">
    <cellStyle name="Goed 2" xfId="14" xr:uid="{00000000-0005-0000-0000-000000000000}"/>
    <cellStyle name="Hyperlink" xfId="2" builtinId="8" customBuiltin="1"/>
    <cellStyle name="Hyperlink 2" xfId="13" xr:uid="{00000000-0005-0000-0000-000002000000}"/>
    <cellStyle name="Komma" xfId="55" builtinId="3"/>
    <cellStyle name="Komma 2" xfId="5" xr:uid="{00000000-0005-0000-0000-000004000000}"/>
    <cellStyle name="Komma 2 10" xfId="144" xr:uid="{00000000-0005-0000-0000-000005000000}"/>
    <cellStyle name="Komma 2 11" xfId="58" xr:uid="{00000000-0005-0000-0000-000006000000}"/>
    <cellStyle name="Komma 2 2" xfId="23" xr:uid="{00000000-0005-0000-0000-000007000000}"/>
    <cellStyle name="Komma 2 2 2" xfId="36" xr:uid="{00000000-0005-0000-0000-000008000000}"/>
    <cellStyle name="Komma 2 2 2 2" xfId="122" xr:uid="{00000000-0005-0000-0000-000009000000}"/>
    <cellStyle name="Komma 2 2 2 2 2" xfId="208" xr:uid="{00000000-0005-0000-0000-00000A000000}"/>
    <cellStyle name="Komma 2 2 2 3" xfId="166" xr:uid="{00000000-0005-0000-0000-00000B000000}"/>
    <cellStyle name="Komma 2 2 2 4" xfId="80" xr:uid="{00000000-0005-0000-0000-00000C000000}"/>
    <cellStyle name="Komma 2 2 3" xfId="49" xr:uid="{00000000-0005-0000-0000-00000D000000}"/>
    <cellStyle name="Komma 2 2 3 2" xfId="135" xr:uid="{00000000-0005-0000-0000-00000E000000}"/>
    <cellStyle name="Komma 2 2 3 2 2" xfId="221" xr:uid="{00000000-0005-0000-0000-00000F000000}"/>
    <cellStyle name="Komma 2 2 3 3" xfId="179" xr:uid="{00000000-0005-0000-0000-000010000000}"/>
    <cellStyle name="Komma 2 2 3 4" xfId="93" xr:uid="{00000000-0005-0000-0000-000011000000}"/>
    <cellStyle name="Komma 2 2 4" xfId="109" xr:uid="{00000000-0005-0000-0000-000012000000}"/>
    <cellStyle name="Komma 2 2 4 2" xfId="195" xr:uid="{00000000-0005-0000-0000-000013000000}"/>
    <cellStyle name="Komma 2 2 5" xfId="153" xr:uid="{00000000-0005-0000-0000-000014000000}"/>
    <cellStyle name="Komma 2 2 6" xfId="67" xr:uid="{00000000-0005-0000-0000-000015000000}"/>
    <cellStyle name="Komma 2 3" xfId="26" xr:uid="{00000000-0005-0000-0000-000016000000}"/>
    <cellStyle name="Komma 2 3 2" xfId="39" xr:uid="{00000000-0005-0000-0000-000017000000}"/>
    <cellStyle name="Komma 2 3 2 2" xfId="125" xr:uid="{00000000-0005-0000-0000-000018000000}"/>
    <cellStyle name="Komma 2 3 2 2 2" xfId="211" xr:uid="{00000000-0005-0000-0000-000019000000}"/>
    <cellStyle name="Komma 2 3 2 3" xfId="169" xr:uid="{00000000-0005-0000-0000-00001A000000}"/>
    <cellStyle name="Komma 2 3 2 4" xfId="83" xr:uid="{00000000-0005-0000-0000-00001B000000}"/>
    <cellStyle name="Komma 2 3 3" xfId="52" xr:uid="{00000000-0005-0000-0000-00001C000000}"/>
    <cellStyle name="Komma 2 3 3 2" xfId="138" xr:uid="{00000000-0005-0000-0000-00001D000000}"/>
    <cellStyle name="Komma 2 3 3 2 2" xfId="224" xr:uid="{00000000-0005-0000-0000-00001E000000}"/>
    <cellStyle name="Komma 2 3 3 3" xfId="182" xr:uid="{00000000-0005-0000-0000-00001F000000}"/>
    <cellStyle name="Komma 2 3 3 4" xfId="96" xr:uid="{00000000-0005-0000-0000-000020000000}"/>
    <cellStyle name="Komma 2 3 4" xfId="112" xr:uid="{00000000-0005-0000-0000-000021000000}"/>
    <cellStyle name="Komma 2 3 4 2" xfId="198" xr:uid="{00000000-0005-0000-0000-000022000000}"/>
    <cellStyle name="Komma 2 3 5" xfId="156" xr:uid="{00000000-0005-0000-0000-000023000000}"/>
    <cellStyle name="Komma 2 3 6" xfId="70" xr:uid="{00000000-0005-0000-0000-000024000000}"/>
    <cellStyle name="Komma 2 4" xfId="20" xr:uid="{00000000-0005-0000-0000-000025000000}"/>
    <cellStyle name="Komma 2 4 2" xfId="33" xr:uid="{00000000-0005-0000-0000-000026000000}"/>
    <cellStyle name="Komma 2 4 2 2" xfId="119" xr:uid="{00000000-0005-0000-0000-000027000000}"/>
    <cellStyle name="Komma 2 4 2 2 2" xfId="205" xr:uid="{00000000-0005-0000-0000-000028000000}"/>
    <cellStyle name="Komma 2 4 2 3" xfId="163" xr:uid="{00000000-0005-0000-0000-000029000000}"/>
    <cellStyle name="Komma 2 4 2 4" xfId="77" xr:uid="{00000000-0005-0000-0000-00002A000000}"/>
    <cellStyle name="Komma 2 4 3" xfId="46" xr:uid="{00000000-0005-0000-0000-00002B000000}"/>
    <cellStyle name="Komma 2 4 3 2" xfId="132" xr:uid="{00000000-0005-0000-0000-00002C000000}"/>
    <cellStyle name="Komma 2 4 3 2 2" xfId="218" xr:uid="{00000000-0005-0000-0000-00002D000000}"/>
    <cellStyle name="Komma 2 4 3 3" xfId="176" xr:uid="{00000000-0005-0000-0000-00002E000000}"/>
    <cellStyle name="Komma 2 4 3 4" xfId="90" xr:uid="{00000000-0005-0000-0000-00002F000000}"/>
    <cellStyle name="Komma 2 4 4" xfId="106" xr:uid="{00000000-0005-0000-0000-000030000000}"/>
    <cellStyle name="Komma 2 4 4 2" xfId="192" xr:uid="{00000000-0005-0000-0000-000031000000}"/>
    <cellStyle name="Komma 2 4 5" xfId="150" xr:uid="{00000000-0005-0000-0000-000032000000}"/>
    <cellStyle name="Komma 2 4 6" xfId="64" xr:uid="{00000000-0005-0000-0000-000033000000}"/>
    <cellStyle name="Komma 2 5" xfId="17" xr:uid="{00000000-0005-0000-0000-000034000000}"/>
    <cellStyle name="Komma 2 5 2" xfId="103" xr:uid="{00000000-0005-0000-0000-000035000000}"/>
    <cellStyle name="Komma 2 5 2 2" xfId="189" xr:uid="{00000000-0005-0000-0000-000036000000}"/>
    <cellStyle name="Komma 2 5 3" xfId="147" xr:uid="{00000000-0005-0000-0000-000037000000}"/>
    <cellStyle name="Komma 2 5 4" xfId="61" xr:uid="{00000000-0005-0000-0000-000038000000}"/>
    <cellStyle name="Komma 2 6" xfId="30" xr:uid="{00000000-0005-0000-0000-000039000000}"/>
    <cellStyle name="Komma 2 6 2" xfId="116" xr:uid="{00000000-0005-0000-0000-00003A000000}"/>
    <cellStyle name="Komma 2 6 2 2" xfId="202" xr:uid="{00000000-0005-0000-0000-00003B000000}"/>
    <cellStyle name="Komma 2 6 3" xfId="160" xr:uid="{00000000-0005-0000-0000-00003C000000}"/>
    <cellStyle name="Komma 2 6 4" xfId="74" xr:uid="{00000000-0005-0000-0000-00003D000000}"/>
    <cellStyle name="Komma 2 7" xfId="43" xr:uid="{00000000-0005-0000-0000-00003E000000}"/>
    <cellStyle name="Komma 2 7 2" xfId="129" xr:uid="{00000000-0005-0000-0000-00003F000000}"/>
    <cellStyle name="Komma 2 7 2 2" xfId="215" xr:uid="{00000000-0005-0000-0000-000040000000}"/>
    <cellStyle name="Komma 2 7 3" xfId="173" xr:uid="{00000000-0005-0000-0000-000041000000}"/>
    <cellStyle name="Komma 2 7 4" xfId="87" xr:uid="{00000000-0005-0000-0000-000042000000}"/>
    <cellStyle name="Komma 2 8" xfId="141" xr:uid="{00000000-0005-0000-0000-000043000000}"/>
    <cellStyle name="Komma 2 8 2" xfId="226" xr:uid="{00000000-0005-0000-0000-000044000000}"/>
    <cellStyle name="Komma 2 9" xfId="100" xr:uid="{00000000-0005-0000-0000-000045000000}"/>
    <cellStyle name="Komma 2 9 2" xfId="186" xr:uid="{00000000-0005-0000-0000-000046000000}"/>
    <cellStyle name="Procent" xfId="1" builtinId="5"/>
    <cellStyle name="Procent 2" xfId="4" xr:uid="{00000000-0005-0000-0000-000048000000}"/>
    <cellStyle name="Procent 2 10" xfId="57" xr:uid="{00000000-0005-0000-0000-000049000000}"/>
    <cellStyle name="Procent 2 2" xfId="22" xr:uid="{00000000-0005-0000-0000-00004A000000}"/>
    <cellStyle name="Procent 2 2 2" xfId="35" xr:uid="{00000000-0005-0000-0000-00004B000000}"/>
    <cellStyle name="Procent 2 2 2 2" xfId="121" xr:uid="{00000000-0005-0000-0000-00004C000000}"/>
    <cellStyle name="Procent 2 2 2 2 2" xfId="207" xr:uid="{00000000-0005-0000-0000-00004D000000}"/>
    <cellStyle name="Procent 2 2 2 3" xfId="165" xr:uid="{00000000-0005-0000-0000-00004E000000}"/>
    <cellStyle name="Procent 2 2 2 4" xfId="79" xr:uid="{00000000-0005-0000-0000-00004F000000}"/>
    <cellStyle name="Procent 2 2 3" xfId="48" xr:uid="{00000000-0005-0000-0000-000050000000}"/>
    <cellStyle name="Procent 2 2 3 2" xfId="134" xr:uid="{00000000-0005-0000-0000-000051000000}"/>
    <cellStyle name="Procent 2 2 3 2 2" xfId="220" xr:uid="{00000000-0005-0000-0000-000052000000}"/>
    <cellStyle name="Procent 2 2 3 3" xfId="178" xr:uid="{00000000-0005-0000-0000-000053000000}"/>
    <cellStyle name="Procent 2 2 3 4" xfId="92" xr:uid="{00000000-0005-0000-0000-000054000000}"/>
    <cellStyle name="Procent 2 2 4" xfId="108" xr:uid="{00000000-0005-0000-0000-000055000000}"/>
    <cellStyle name="Procent 2 2 4 2" xfId="194" xr:uid="{00000000-0005-0000-0000-000056000000}"/>
    <cellStyle name="Procent 2 2 5" xfId="152" xr:uid="{00000000-0005-0000-0000-000057000000}"/>
    <cellStyle name="Procent 2 2 6" xfId="66" xr:uid="{00000000-0005-0000-0000-000058000000}"/>
    <cellStyle name="Procent 2 3" xfId="25" xr:uid="{00000000-0005-0000-0000-000059000000}"/>
    <cellStyle name="Procent 2 3 2" xfId="38" xr:uid="{00000000-0005-0000-0000-00005A000000}"/>
    <cellStyle name="Procent 2 3 2 2" xfId="124" xr:uid="{00000000-0005-0000-0000-00005B000000}"/>
    <cellStyle name="Procent 2 3 2 2 2" xfId="210" xr:uid="{00000000-0005-0000-0000-00005C000000}"/>
    <cellStyle name="Procent 2 3 2 3" xfId="168" xr:uid="{00000000-0005-0000-0000-00005D000000}"/>
    <cellStyle name="Procent 2 3 2 4" xfId="82" xr:uid="{00000000-0005-0000-0000-00005E000000}"/>
    <cellStyle name="Procent 2 3 3" xfId="51" xr:uid="{00000000-0005-0000-0000-00005F000000}"/>
    <cellStyle name="Procent 2 3 3 2" xfId="137" xr:uid="{00000000-0005-0000-0000-000060000000}"/>
    <cellStyle name="Procent 2 3 3 2 2" xfId="223" xr:uid="{00000000-0005-0000-0000-000061000000}"/>
    <cellStyle name="Procent 2 3 3 3" xfId="181" xr:uid="{00000000-0005-0000-0000-000062000000}"/>
    <cellStyle name="Procent 2 3 3 4" xfId="95" xr:uid="{00000000-0005-0000-0000-000063000000}"/>
    <cellStyle name="Procent 2 3 4" xfId="111" xr:uid="{00000000-0005-0000-0000-000064000000}"/>
    <cellStyle name="Procent 2 3 4 2" xfId="197" xr:uid="{00000000-0005-0000-0000-000065000000}"/>
    <cellStyle name="Procent 2 3 5" xfId="155" xr:uid="{00000000-0005-0000-0000-000066000000}"/>
    <cellStyle name="Procent 2 3 6" xfId="69" xr:uid="{00000000-0005-0000-0000-000067000000}"/>
    <cellStyle name="Procent 2 4" xfId="19" xr:uid="{00000000-0005-0000-0000-000068000000}"/>
    <cellStyle name="Procent 2 4 2" xfId="32" xr:uid="{00000000-0005-0000-0000-000069000000}"/>
    <cellStyle name="Procent 2 4 2 2" xfId="118" xr:uid="{00000000-0005-0000-0000-00006A000000}"/>
    <cellStyle name="Procent 2 4 2 2 2" xfId="204" xr:uid="{00000000-0005-0000-0000-00006B000000}"/>
    <cellStyle name="Procent 2 4 2 3" xfId="162" xr:uid="{00000000-0005-0000-0000-00006C000000}"/>
    <cellStyle name="Procent 2 4 2 4" xfId="76" xr:uid="{00000000-0005-0000-0000-00006D000000}"/>
    <cellStyle name="Procent 2 4 3" xfId="45" xr:uid="{00000000-0005-0000-0000-00006E000000}"/>
    <cellStyle name="Procent 2 4 3 2" xfId="131" xr:uid="{00000000-0005-0000-0000-00006F000000}"/>
    <cellStyle name="Procent 2 4 3 2 2" xfId="217" xr:uid="{00000000-0005-0000-0000-000070000000}"/>
    <cellStyle name="Procent 2 4 3 3" xfId="175" xr:uid="{00000000-0005-0000-0000-000071000000}"/>
    <cellStyle name="Procent 2 4 3 4" xfId="89" xr:uid="{00000000-0005-0000-0000-000072000000}"/>
    <cellStyle name="Procent 2 4 4" xfId="105" xr:uid="{00000000-0005-0000-0000-000073000000}"/>
    <cellStyle name="Procent 2 4 4 2" xfId="191" xr:uid="{00000000-0005-0000-0000-000074000000}"/>
    <cellStyle name="Procent 2 4 5" xfId="149" xr:uid="{00000000-0005-0000-0000-000075000000}"/>
    <cellStyle name="Procent 2 4 6" xfId="63" xr:uid="{00000000-0005-0000-0000-000076000000}"/>
    <cellStyle name="Procent 2 5" xfId="16" xr:uid="{00000000-0005-0000-0000-000077000000}"/>
    <cellStyle name="Procent 2 5 2" xfId="102" xr:uid="{00000000-0005-0000-0000-000078000000}"/>
    <cellStyle name="Procent 2 5 2 2" xfId="188" xr:uid="{00000000-0005-0000-0000-000079000000}"/>
    <cellStyle name="Procent 2 5 3" xfId="146" xr:uid="{00000000-0005-0000-0000-00007A000000}"/>
    <cellStyle name="Procent 2 5 4" xfId="60" xr:uid="{00000000-0005-0000-0000-00007B000000}"/>
    <cellStyle name="Procent 2 6" xfId="29" xr:uid="{00000000-0005-0000-0000-00007C000000}"/>
    <cellStyle name="Procent 2 6 2" xfId="115" xr:uid="{00000000-0005-0000-0000-00007D000000}"/>
    <cellStyle name="Procent 2 6 2 2" xfId="201" xr:uid="{00000000-0005-0000-0000-00007E000000}"/>
    <cellStyle name="Procent 2 6 3" xfId="159" xr:uid="{00000000-0005-0000-0000-00007F000000}"/>
    <cellStyle name="Procent 2 6 4" xfId="73" xr:uid="{00000000-0005-0000-0000-000080000000}"/>
    <cellStyle name="Procent 2 7" xfId="42" xr:uid="{00000000-0005-0000-0000-000081000000}"/>
    <cellStyle name="Procent 2 7 2" xfId="128" xr:uid="{00000000-0005-0000-0000-000082000000}"/>
    <cellStyle name="Procent 2 7 2 2" xfId="214" xr:uid="{00000000-0005-0000-0000-000083000000}"/>
    <cellStyle name="Procent 2 7 3" xfId="172" xr:uid="{00000000-0005-0000-0000-000084000000}"/>
    <cellStyle name="Procent 2 7 4" xfId="86" xr:uid="{00000000-0005-0000-0000-000085000000}"/>
    <cellStyle name="Procent 2 8" xfId="99" xr:uid="{00000000-0005-0000-0000-000086000000}"/>
    <cellStyle name="Procent 2 8 2" xfId="185" xr:uid="{00000000-0005-0000-0000-000087000000}"/>
    <cellStyle name="Procent 2 9" xfId="143" xr:uid="{00000000-0005-0000-0000-000088000000}"/>
    <cellStyle name="Procent 3" xfId="140" xr:uid="{00000000-0005-0000-0000-000089000000}"/>
    <cellStyle name="Procent 3 2" xfId="228" xr:uid="{00000000-0005-0000-0000-00008A000000}"/>
    <cellStyle name="Procent 4" xfId="227"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2" xr:uid="{00000000-0005-0000-0000-000095000000}"/>
    <cellStyle name="Standaard 2 11" xfId="56" xr:uid="{00000000-0005-0000-0000-000096000000}"/>
    <cellStyle name="Standaard 2 2" xfId="21" xr:uid="{00000000-0005-0000-0000-000097000000}"/>
    <cellStyle name="Standaard 2 2 2" xfId="34" xr:uid="{00000000-0005-0000-0000-000098000000}"/>
    <cellStyle name="Standaard 2 2 2 2" xfId="120" xr:uid="{00000000-0005-0000-0000-000099000000}"/>
    <cellStyle name="Standaard 2 2 2 2 2" xfId="206" xr:uid="{00000000-0005-0000-0000-00009A000000}"/>
    <cellStyle name="Standaard 2 2 2 3" xfId="164" xr:uid="{00000000-0005-0000-0000-00009B000000}"/>
    <cellStyle name="Standaard 2 2 2 4" xfId="78" xr:uid="{00000000-0005-0000-0000-00009C000000}"/>
    <cellStyle name="Standaard 2 2 3" xfId="47" xr:uid="{00000000-0005-0000-0000-00009D000000}"/>
    <cellStyle name="Standaard 2 2 3 2" xfId="133" xr:uid="{00000000-0005-0000-0000-00009E000000}"/>
    <cellStyle name="Standaard 2 2 3 2 2" xfId="219" xr:uid="{00000000-0005-0000-0000-00009F000000}"/>
    <cellStyle name="Standaard 2 2 3 3" xfId="177" xr:uid="{00000000-0005-0000-0000-0000A0000000}"/>
    <cellStyle name="Standaard 2 2 3 4" xfId="91" xr:uid="{00000000-0005-0000-0000-0000A1000000}"/>
    <cellStyle name="Standaard 2 2 4" xfId="107" xr:uid="{00000000-0005-0000-0000-0000A2000000}"/>
    <cellStyle name="Standaard 2 2 4 2" xfId="193" xr:uid="{00000000-0005-0000-0000-0000A3000000}"/>
    <cellStyle name="Standaard 2 2 5" xfId="151" xr:uid="{00000000-0005-0000-0000-0000A4000000}"/>
    <cellStyle name="Standaard 2 2 6" xfId="65" xr:uid="{00000000-0005-0000-0000-0000A5000000}"/>
    <cellStyle name="Standaard 2 3" xfId="24" xr:uid="{00000000-0005-0000-0000-0000A6000000}"/>
    <cellStyle name="Standaard 2 3 2" xfId="37" xr:uid="{00000000-0005-0000-0000-0000A7000000}"/>
    <cellStyle name="Standaard 2 3 2 2" xfId="123" xr:uid="{00000000-0005-0000-0000-0000A8000000}"/>
    <cellStyle name="Standaard 2 3 2 2 2" xfId="209" xr:uid="{00000000-0005-0000-0000-0000A9000000}"/>
    <cellStyle name="Standaard 2 3 2 3" xfId="167" xr:uid="{00000000-0005-0000-0000-0000AA000000}"/>
    <cellStyle name="Standaard 2 3 2 4" xfId="81" xr:uid="{00000000-0005-0000-0000-0000AB000000}"/>
    <cellStyle name="Standaard 2 3 3" xfId="50" xr:uid="{00000000-0005-0000-0000-0000AC000000}"/>
    <cellStyle name="Standaard 2 3 3 2" xfId="136" xr:uid="{00000000-0005-0000-0000-0000AD000000}"/>
    <cellStyle name="Standaard 2 3 3 2 2" xfId="222" xr:uid="{00000000-0005-0000-0000-0000AE000000}"/>
    <cellStyle name="Standaard 2 3 3 3" xfId="180" xr:uid="{00000000-0005-0000-0000-0000AF000000}"/>
    <cellStyle name="Standaard 2 3 3 4" xfId="94" xr:uid="{00000000-0005-0000-0000-0000B0000000}"/>
    <cellStyle name="Standaard 2 3 4" xfId="110" xr:uid="{00000000-0005-0000-0000-0000B1000000}"/>
    <cellStyle name="Standaard 2 3 4 2" xfId="196" xr:uid="{00000000-0005-0000-0000-0000B2000000}"/>
    <cellStyle name="Standaard 2 3 5" xfId="154" xr:uid="{00000000-0005-0000-0000-0000B3000000}"/>
    <cellStyle name="Standaard 2 3 6" xfId="68" xr:uid="{00000000-0005-0000-0000-0000B4000000}"/>
    <cellStyle name="Standaard 2 4" xfId="27" xr:uid="{00000000-0005-0000-0000-0000B5000000}"/>
    <cellStyle name="Standaard 2 4 2" xfId="40" xr:uid="{00000000-0005-0000-0000-0000B6000000}"/>
    <cellStyle name="Standaard 2 4 2 2" xfId="126" xr:uid="{00000000-0005-0000-0000-0000B7000000}"/>
    <cellStyle name="Standaard 2 4 2 2 2" xfId="212" xr:uid="{00000000-0005-0000-0000-0000B8000000}"/>
    <cellStyle name="Standaard 2 4 2 3" xfId="170" xr:uid="{00000000-0005-0000-0000-0000B9000000}"/>
    <cellStyle name="Standaard 2 4 2 4" xfId="84" xr:uid="{00000000-0005-0000-0000-0000BA000000}"/>
    <cellStyle name="Standaard 2 4 3" xfId="53" xr:uid="{00000000-0005-0000-0000-0000BB000000}"/>
    <cellStyle name="Standaard 2 4 3 2" xfId="139" xr:uid="{00000000-0005-0000-0000-0000BC000000}"/>
    <cellStyle name="Standaard 2 4 3 2 2" xfId="225" xr:uid="{00000000-0005-0000-0000-0000BD000000}"/>
    <cellStyle name="Standaard 2 4 3 3" xfId="183" xr:uid="{00000000-0005-0000-0000-0000BE000000}"/>
    <cellStyle name="Standaard 2 4 3 4" xfId="97" xr:uid="{00000000-0005-0000-0000-0000BF000000}"/>
    <cellStyle name="Standaard 2 4 4" xfId="113" xr:uid="{00000000-0005-0000-0000-0000C0000000}"/>
    <cellStyle name="Standaard 2 4 4 2" xfId="199" xr:uid="{00000000-0005-0000-0000-0000C1000000}"/>
    <cellStyle name="Standaard 2 4 5" xfId="157" xr:uid="{00000000-0005-0000-0000-0000C2000000}"/>
    <cellStyle name="Standaard 2 4 6" xfId="71" xr:uid="{00000000-0005-0000-0000-0000C3000000}"/>
    <cellStyle name="Standaard 2 5" xfId="18" xr:uid="{00000000-0005-0000-0000-0000C4000000}"/>
    <cellStyle name="Standaard 2 5 2" xfId="31" xr:uid="{00000000-0005-0000-0000-0000C5000000}"/>
    <cellStyle name="Standaard 2 5 2 2" xfId="117" xr:uid="{00000000-0005-0000-0000-0000C6000000}"/>
    <cellStyle name="Standaard 2 5 2 2 2" xfId="203" xr:uid="{00000000-0005-0000-0000-0000C7000000}"/>
    <cellStyle name="Standaard 2 5 2 3" xfId="161" xr:uid="{00000000-0005-0000-0000-0000C8000000}"/>
    <cellStyle name="Standaard 2 5 2 4" xfId="75" xr:uid="{00000000-0005-0000-0000-0000C9000000}"/>
    <cellStyle name="Standaard 2 5 3" xfId="44" xr:uid="{00000000-0005-0000-0000-0000CA000000}"/>
    <cellStyle name="Standaard 2 5 3 2" xfId="130" xr:uid="{00000000-0005-0000-0000-0000CB000000}"/>
    <cellStyle name="Standaard 2 5 3 2 2" xfId="216" xr:uid="{00000000-0005-0000-0000-0000CC000000}"/>
    <cellStyle name="Standaard 2 5 3 3" xfId="174" xr:uid="{00000000-0005-0000-0000-0000CD000000}"/>
    <cellStyle name="Standaard 2 5 3 4" xfId="88" xr:uid="{00000000-0005-0000-0000-0000CE000000}"/>
    <cellStyle name="Standaard 2 5 4" xfId="104" xr:uid="{00000000-0005-0000-0000-0000CF000000}"/>
    <cellStyle name="Standaard 2 5 4 2" xfId="190" xr:uid="{00000000-0005-0000-0000-0000D0000000}"/>
    <cellStyle name="Standaard 2 5 5" xfId="148" xr:uid="{00000000-0005-0000-0000-0000D1000000}"/>
    <cellStyle name="Standaard 2 5 6" xfId="62" xr:uid="{00000000-0005-0000-0000-0000D2000000}"/>
    <cellStyle name="Standaard 2 6" xfId="15" xr:uid="{00000000-0005-0000-0000-0000D3000000}"/>
    <cellStyle name="Standaard 2 6 2" xfId="101" xr:uid="{00000000-0005-0000-0000-0000D4000000}"/>
    <cellStyle name="Standaard 2 6 2 2" xfId="187" xr:uid="{00000000-0005-0000-0000-0000D5000000}"/>
    <cellStyle name="Standaard 2 6 3" xfId="145" xr:uid="{00000000-0005-0000-0000-0000D6000000}"/>
    <cellStyle name="Standaard 2 6 4" xfId="59" xr:uid="{00000000-0005-0000-0000-0000D7000000}"/>
    <cellStyle name="Standaard 2 7" xfId="28" xr:uid="{00000000-0005-0000-0000-0000D8000000}"/>
    <cellStyle name="Standaard 2 7 2" xfId="114" xr:uid="{00000000-0005-0000-0000-0000D9000000}"/>
    <cellStyle name="Standaard 2 7 2 2" xfId="200" xr:uid="{00000000-0005-0000-0000-0000DA000000}"/>
    <cellStyle name="Standaard 2 7 3" xfId="158" xr:uid="{00000000-0005-0000-0000-0000DB000000}"/>
    <cellStyle name="Standaard 2 7 4" xfId="72" xr:uid="{00000000-0005-0000-0000-0000DC000000}"/>
    <cellStyle name="Standaard 2 8" xfId="41" xr:uid="{00000000-0005-0000-0000-0000DD000000}"/>
    <cellStyle name="Standaard 2 8 2" xfId="127" xr:uid="{00000000-0005-0000-0000-0000DE000000}"/>
    <cellStyle name="Standaard 2 8 2 2" xfId="213" xr:uid="{00000000-0005-0000-0000-0000DF000000}"/>
    <cellStyle name="Standaard 2 8 3" xfId="171" xr:uid="{00000000-0005-0000-0000-0000E0000000}"/>
    <cellStyle name="Standaard 2 8 4" xfId="85" xr:uid="{00000000-0005-0000-0000-0000E1000000}"/>
    <cellStyle name="Standaard 2 9" xfId="54" xr:uid="{00000000-0005-0000-0000-0000E2000000}"/>
    <cellStyle name="Standaard 2 9 2" xfId="184" xr:uid="{00000000-0005-0000-0000-0000E3000000}"/>
    <cellStyle name="Standaard 2 9 3" xfId="98" xr:uid="{00000000-0005-0000-0000-0000E4000000}"/>
    <cellStyle name="Standaard 3" xfId="229"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104495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3</xdr:row>
      <xdr:rowOff>173354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895347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142874</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123824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142874</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447672</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390522</xdr:colOff>
      <xdr:row>4</xdr:row>
      <xdr:rowOff>9524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93"/>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230</v>
      </c>
      <c r="D10" s="21"/>
      <c r="E10" s="21"/>
      <c r="F10" s="21"/>
      <c r="G10" s="21"/>
      <c r="H10" s="21"/>
      <c r="I10" s="41"/>
      <c r="J10" s="21"/>
    </row>
    <row r="11" spans="2:10" ht="14.25" customHeight="1" x14ac:dyDescent="0.35">
      <c r="B11" s="18"/>
      <c r="C11" s="20" t="s">
        <v>226</v>
      </c>
      <c r="D11" s="21"/>
      <c r="E11" s="21"/>
      <c r="F11" s="21"/>
      <c r="G11" s="21"/>
      <c r="H11" s="21"/>
      <c r="I11" s="41"/>
      <c r="J11" s="21"/>
    </row>
    <row r="12" spans="2:10" ht="14.25" customHeight="1" x14ac:dyDescent="0.35">
      <c r="B12" s="18"/>
      <c r="C12" s="20" t="s">
        <v>233</v>
      </c>
      <c r="D12" s="21"/>
      <c r="E12" s="21"/>
      <c r="F12" s="21"/>
      <c r="G12" s="21"/>
      <c r="H12" s="21"/>
      <c r="I12" s="41"/>
      <c r="J12" s="21"/>
    </row>
    <row r="13" spans="2:10" ht="14.25" customHeight="1" x14ac:dyDescent="0.35">
      <c r="B13" s="18"/>
      <c r="C13" s="20" t="s">
        <v>227</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20" t="s">
        <v>231</v>
      </c>
      <c r="D15" s="21"/>
      <c r="E15" s="21"/>
      <c r="F15" s="21"/>
      <c r="G15" s="21"/>
      <c r="H15" s="21"/>
      <c r="I15" s="41"/>
      <c r="J15" s="21"/>
    </row>
    <row r="16" spans="2:10" ht="14.25" customHeight="1" x14ac:dyDescent="0.35">
      <c r="B16" s="18"/>
      <c r="C16" s="20" t="s">
        <v>232</v>
      </c>
      <c r="D16" s="21"/>
      <c r="E16" s="21"/>
      <c r="F16" s="21"/>
      <c r="G16" s="21"/>
      <c r="H16" s="21"/>
      <c r="I16" s="41"/>
      <c r="J16" s="21"/>
    </row>
    <row r="17" spans="2:15" ht="14.25" customHeight="1" x14ac:dyDescent="0.35">
      <c r="B17" s="18"/>
      <c r="C17" s="21" t="s">
        <v>223</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Eneco.</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114</v>
      </c>
      <c r="D23" s="21" t="s">
        <v>97</v>
      </c>
      <c r="E23" s="21"/>
      <c r="F23" s="21"/>
      <c r="G23" s="21"/>
      <c r="H23" s="21"/>
      <c r="I23" s="41"/>
      <c r="J23" s="21"/>
    </row>
    <row r="24" spans="2:15" ht="14.25" customHeight="1" x14ac:dyDescent="0.35">
      <c r="B24" s="18"/>
      <c r="C24" s="21" t="s">
        <v>115</v>
      </c>
      <c r="D24" s="21" t="s">
        <v>125</v>
      </c>
      <c r="E24" s="21"/>
      <c r="F24" s="21"/>
      <c r="G24" s="21"/>
      <c r="H24" s="21"/>
      <c r="I24" s="41"/>
      <c r="J24" s="21"/>
    </row>
    <row r="25" spans="2:15" ht="14.25" customHeight="1" x14ac:dyDescent="0.35">
      <c r="B25" s="18"/>
      <c r="C25" s="21" t="s">
        <v>116</v>
      </c>
      <c r="D25" s="21" t="s">
        <v>117</v>
      </c>
      <c r="E25" s="21"/>
      <c r="F25" s="21"/>
      <c r="G25" s="21"/>
      <c r="H25" s="21"/>
      <c r="I25" s="41"/>
      <c r="J25" s="21"/>
    </row>
    <row r="26" spans="2:15" ht="14.25" customHeight="1" x14ac:dyDescent="0.35">
      <c r="B26" s="18"/>
      <c r="C26" s="21" t="s">
        <v>118</v>
      </c>
      <c r="D26" s="21" t="s">
        <v>119</v>
      </c>
      <c r="E26" s="21"/>
      <c r="F26" s="21"/>
      <c r="G26" s="21"/>
      <c r="H26" s="21"/>
      <c r="I26" s="41"/>
      <c r="J26" s="21"/>
    </row>
    <row r="27" spans="2:15" ht="14.25" customHeight="1" x14ac:dyDescent="0.35">
      <c r="B27" s="18"/>
      <c r="C27" s="21" t="s">
        <v>120</v>
      </c>
      <c r="D27" s="21" t="s">
        <v>121</v>
      </c>
      <c r="E27" s="21"/>
      <c r="F27" s="21"/>
      <c r="G27" s="21"/>
      <c r="H27" s="21"/>
      <c r="I27" s="41"/>
      <c r="J27" s="21"/>
    </row>
    <row r="28" spans="2:15" ht="14.25" customHeight="1" x14ac:dyDescent="0.35">
      <c r="B28" s="18"/>
      <c r="C28" s="21" t="s">
        <v>122</v>
      </c>
      <c r="D28" s="21" t="s">
        <v>32</v>
      </c>
      <c r="E28" s="21"/>
      <c r="F28" s="21"/>
      <c r="G28" s="21"/>
      <c r="H28" s="21"/>
      <c r="I28" s="41"/>
      <c r="J28" s="21"/>
    </row>
    <row r="29" spans="2:15" ht="14.25" customHeight="1" x14ac:dyDescent="0.35">
      <c r="B29" s="18"/>
      <c r="C29" s="21" t="s">
        <v>123</v>
      </c>
      <c r="D29" s="21" t="s">
        <v>100</v>
      </c>
      <c r="E29" s="21"/>
      <c r="F29" s="21"/>
      <c r="G29" s="21"/>
      <c r="H29" s="21"/>
      <c r="I29" s="41"/>
      <c r="J29" s="21"/>
    </row>
    <row r="30" spans="2:15" ht="14.25" customHeight="1" x14ac:dyDescent="0.35">
      <c r="B30" s="18"/>
      <c r="C30" s="21" t="s">
        <v>124</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126</v>
      </c>
      <c r="D34" s="21" t="s">
        <v>141</v>
      </c>
      <c r="E34" s="21"/>
      <c r="F34" s="21"/>
      <c r="G34" s="21"/>
      <c r="H34" s="21"/>
      <c r="I34" s="41"/>
      <c r="J34" s="21"/>
    </row>
    <row r="35" spans="2:10" ht="14.25" customHeight="1" x14ac:dyDescent="0.35">
      <c r="B35" s="18"/>
      <c r="C35" s="20"/>
      <c r="D35" s="20" t="s">
        <v>140</v>
      </c>
      <c r="E35" s="21"/>
      <c r="F35" s="21"/>
      <c r="G35" s="21"/>
      <c r="H35" s="21"/>
      <c r="I35" s="41"/>
      <c r="J35" s="21"/>
    </row>
    <row r="36" spans="2:10" ht="14.25" customHeight="1" x14ac:dyDescent="0.35">
      <c r="B36" s="18"/>
      <c r="C36" s="20" t="s">
        <v>127</v>
      </c>
      <c r="D36" s="21" t="s">
        <v>128</v>
      </c>
      <c r="E36" s="21"/>
      <c r="F36" s="21"/>
      <c r="G36" s="21"/>
      <c r="H36" s="21"/>
      <c r="I36" s="41"/>
      <c r="J36" s="21"/>
    </row>
    <row r="37" spans="2:10" ht="14.25" customHeight="1" x14ac:dyDescent="0.35">
      <c r="B37" s="18"/>
      <c r="C37" s="20"/>
      <c r="D37" s="21" t="s">
        <v>129</v>
      </c>
      <c r="E37" s="21"/>
      <c r="F37" s="21"/>
      <c r="G37" s="21"/>
      <c r="H37" s="21"/>
      <c r="I37" s="41"/>
      <c r="J37" s="21"/>
    </row>
    <row r="38" spans="2:10" ht="14.25" customHeight="1" x14ac:dyDescent="0.35">
      <c r="B38" s="18"/>
      <c r="C38" s="20" t="s">
        <v>126</v>
      </c>
      <c r="D38" s="21" t="s">
        <v>130</v>
      </c>
      <c r="E38" s="21"/>
      <c r="F38" s="21"/>
      <c r="G38" s="21"/>
      <c r="H38" s="21"/>
      <c r="I38" s="41"/>
      <c r="J38" s="21"/>
    </row>
    <row r="39" spans="2:10" ht="14.25" customHeight="1" x14ac:dyDescent="0.35">
      <c r="B39" s="18"/>
      <c r="C39" s="20" t="s">
        <v>126</v>
      </c>
      <c r="D39" s="21" t="s">
        <v>203</v>
      </c>
      <c r="E39" s="21"/>
      <c r="F39" s="21"/>
      <c r="G39" s="21"/>
      <c r="H39" s="21"/>
      <c r="I39" s="41"/>
      <c r="J39" s="21"/>
    </row>
    <row r="40" spans="2:10" ht="14.25" customHeight="1" x14ac:dyDescent="0.35">
      <c r="B40" s="18"/>
      <c r="C40" s="21"/>
      <c r="D40" s="21"/>
      <c r="E40" s="21"/>
      <c r="F40" s="21"/>
      <c r="G40" s="21"/>
      <c r="H40" s="21"/>
      <c r="I40" s="41"/>
      <c r="J40" s="21"/>
    </row>
    <row r="41" spans="2:10" ht="16.2" x14ac:dyDescent="0.35">
      <c r="B41" s="18"/>
      <c r="C41" s="24" t="s">
        <v>82</v>
      </c>
      <c r="D41" s="21"/>
      <c r="E41" s="22"/>
      <c r="F41" s="21"/>
      <c r="G41" s="21"/>
      <c r="H41" s="21"/>
      <c r="I41" s="41"/>
      <c r="J41" s="21"/>
    </row>
    <row r="42" spans="2:10" ht="14.25" customHeight="1" x14ac:dyDescent="0.35">
      <c r="B42" s="18"/>
      <c r="C42" s="20" t="s">
        <v>83</v>
      </c>
      <c r="D42" s="21"/>
      <c r="E42" s="21"/>
      <c r="F42" s="21"/>
      <c r="G42" s="21"/>
      <c r="H42" s="21"/>
      <c r="I42" s="41"/>
      <c r="J42" s="21"/>
    </row>
    <row r="43" spans="2:10" ht="14.25" customHeight="1" x14ac:dyDescent="0.35">
      <c r="B43" s="18"/>
      <c r="C43" s="25" t="s">
        <v>126</v>
      </c>
      <c r="D43" s="21" t="s">
        <v>131</v>
      </c>
      <c r="E43" s="21"/>
      <c r="F43" s="21"/>
      <c r="G43" s="21"/>
      <c r="H43" s="21"/>
      <c r="I43" s="41"/>
      <c r="J43" s="21"/>
    </row>
    <row r="44" spans="2:10" ht="14.25" customHeight="1" x14ac:dyDescent="0.35">
      <c r="B44" s="18"/>
      <c r="C44" s="21"/>
      <c r="D44" s="26" t="s">
        <v>84</v>
      </c>
      <c r="E44" s="21"/>
      <c r="F44" s="21"/>
      <c r="G44" s="21"/>
      <c r="H44" s="21"/>
      <c r="I44" s="41"/>
      <c r="J44" s="21"/>
    </row>
    <row r="45" spans="2:10" ht="14.25" customHeight="1" x14ac:dyDescent="0.35">
      <c r="B45" s="18"/>
      <c r="C45" s="21"/>
      <c r="D45" s="26" t="s">
        <v>85</v>
      </c>
      <c r="E45" s="21"/>
      <c r="F45" s="21"/>
      <c r="G45" s="21"/>
      <c r="H45" s="21"/>
      <c r="I45" s="41"/>
      <c r="J45" s="21"/>
    </row>
    <row r="46" spans="2:10" ht="14.25" customHeight="1" x14ac:dyDescent="0.35">
      <c r="B46" s="18"/>
      <c r="C46" s="21"/>
      <c r="D46" s="26" t="s">
        <v>86</v>
      </c>
      <c r="E46" s="21"/>
      <c r="F46" s="21"/>
      <c r="G46" s="21"/>
      <c r="H46" s="21"/>
      <c r="I46" s="41"/>
      <c r="J46" s="21"/>
    </row>
    <row r="47" spans="2:10" ht="14.25" customHeight="1" x14ac:dyDescent="0.35">
      <c r="B47" s="18"/>
      <c r="C47" s="21" t="s">
        <v>134</v>
      </c>
      <c r="D47" s="40" t="s">
        <v>135</v>
      </c>
      <c r="E47" s="21"/>
      <c r="F47" s="21"/>
      <c r="G47" s="21"/>
      <c r="H47" s="21"/>
      <c r="I47" s="41"/>
      <c r="J47" s="21"/>
    </row>
    <row r="48" spans="2:10" ht="14.25" customHeight="1" x14ac:dyDescent="0.35">
      <c r="B48" s="18"/>
      <c r="C48" s="25" t="s">
        <v>126</v>
      </c>
      <c r="D48" s="21" t="s">
        <v>132</v>
      </c>
      <c r="E48" s="21"/>
      <c r="F48" s="21"/>
      <c r="G48" s="21"/>
      <c r="H48" s="21"/>
      <c r="I48" s="41"/>
      <c r="J48" s="21"/>
    </row>
    <row r="49" spans="2:10" ht="14.25" customHeight="1" x14ac:dyDescent="0.35">
      <c r="B49" s="18"/>
      <c r="C49" s="25" t="s">
        <v>126</v>
      </c>
      <c r="D49" s="21" t="s">
        <v>133</v>
      </c>
      <c r="E49" s="21"/>
      <c r="F49" s="21"/>
      <c r="G49" s="21"/>
      <c r="H49" s="21"/>
      <c r="I49" s="41"/>
      <c r="J49" s="21"/>
    </row>
    <row r="50" spans="2:10" ht="14.25" customHeight="1" x14ac:dyDescent="0.35">
      <c r="B50" s="18"/>
      <c r="C50" s="20"/>
      <c r="D50" s="21"/>
      <c r="E50" s="21"/>
      <c r="F50" s="21"/>
      <c r="G50" s="21"/>
      <c r="H50" s="21"/>
      <c r="I50" s="41"/>
      <c r="J50" s="21"/>
    </row>
    <row r="51" spans="2:10" ht="14.4" x14ac:dyDescent="0.35">
      <c r="B51" s="18"/>
      <c r="C51" s="24" t="s">
        <v>87</v>
      </c>
      <c r="D51" s="21"/>
      <c r="E51" s="21"/>
      <c r="F51" s="21"/>
      <c r="G51" s="21"/>
      <c r="H51" s="21"/>
      <c r="I51" s="41"/>
      <c r="J51" s="21"/>
    </row>
    <row r="52" spans="2:10" ht="14.25" customHeight="1" x14ac:dyDescent="0.35">
      <c r="B52" s="18"/>
      <c r="C52" s="37" t="s">
        <v>224</v>
      </c>
      <c r="D52" s="35"/>
      <c r="E52" s="35"/>
      <c r="F52" s="35"/>
      <c r="G52" s="35"/>
      <c r="H52" s="35"/>
      <c r="I52" s="45"/>
      <c r="J52" s="21"/>
    </row>
    <row r="53" spans="2:10" ht="14.25" customHeight="1" x14ac:dyDescent="0.35">
      <c r="B53" s="18"/>
      <c r="C53" s="20"/>
      <c r="D53" s="21"/>
      <c r="E53" s="21"/>
      <c r="F53" s="21"/>
      <c r="G53" s="21"/>
      <c r="H53" s="21"/>
      <c r="I53" s="41"/>
      <c r="J53" s="21"/>
    </row>
    <row r="54" spans="2:10" ht="14.25" customHeight="1" x14ac:dyDescent="0.35">
      <c r="B54" s="18"/>
      <c r="C54" s="20"/>
      <c r="D54" s="196" t="s">
        <v>136</v>
      </c>
      <c r="E54" s="197"/>
      <c r="F54" s="21"/>
      <c r="G54" s="198"/>
      <c r="H54" s="198"/>
      <c r="I54" s="41"/>
      <c r="J54" s="21"/>
    </row>
    <row r="55" spans="2:10" ht="14.25" customHeight="1" x14ac:dyDescent="0.35">
      <c r="B55" s="18"/>
      <c r="C55" s="21"/>
      <c r="D55" s="134" t="s">
        <v>204</v>
      </c>
      <c r="E55" s="39" t="s">
        <v>142</v>
      </c>
      <c r="F55" s="21"/>
      <c r="G55" s="42"/>
      <c r="H55" s="42"/>
      <c r="I55" s="41"/>
    </row>
    <row r="56" spans="2:10" ht="14.25" customHeight="1" x14ac:dyDescent="0.35">
      <c r="B56" s="18"/>
      <c r="C56" s="21"/>
      <c r="D56" s="36" t="s">
        <v>234</v>
      </c>
      <c r="E56" s="36" t="s">
        <v>198</v>
      </c>
      <c r="F56" s="21"/>
      <c r="H56" s="42"/>
      <c r="I56" s="41"/>
    </row>
    <row r="57" spans="2:10" ht="14.25" customHeight="1" x14ac:dyDescent="0.35">
      <c r="B57" s="18"/>
      <c r="C57" s="21"/>
      <c r="D57" s="36" t="s">
        <v>186</v>
      </c>
      <c r="E57" s="36" t="s">
        <v>144</v>
      </c>
      <c r="F57" s="21"/>
      <c r="H57" s="42"/>
      <c r="I57" s="41"/>
    </row>
    <row r="58" spans="2:10" ht="14.25" customHeight="1" x14ac:dyDescent="0.35">
      <c r="B58" s="18"/>
      <c r="C58" s="21"/>
      <c r="D58" s="36" t="s">
        <v>205</v>
      </c>
      <c r="E58" s="36" t="s">
        <v>150</v>
      </c>
      <c r="F58" s="21"/>
      <c r="H58" s="42"/>
      <c r="I58" s="41"/>
    </row>
    <row r="59" spans="2:10" ht="14.25" customHeight="1" x14ac:dyDescent="0.35">
      <c r="B59" s="18"/>
      <c r="C59" s="21"/>
      <c r="D59" s="36" t="s">
        <v>90</v>
      </c>
      <c r="E59" s="36" t="s">
        <v>145</v>
      </c>
      <c r="F59" s="21"/>
      <c r="H59" s="42"/>
      <c r="I59" s="41"/>
    </row>
    <row r="60" spans="2:10" ht="14.25" customHeight="1" x14ac:dyDescent="0.35">
      <c r="B60" s="18"/>
      <c r="C60" s="21"/>
      <c r="D60" s="36" t="s">
        <v>187</v>
      </c>
      <c r="E60" s="132" t="s">
        <v>201</v>
      </c>
      <c r="F60" s="21"/>
      <c r="G60" s="42"/>
      <c r="H60" s="42"/>
      <c r="I60" s="41"/>
    </row>
    <row r="61" spans="2:10" ht="14.25" customHeight="1" x14ac:dyDescent="0.35">
      <c r="B61" s="18"/>
      <c r="C61" s="21"/>
      <c r="D61" s="36" t="s">
        <v>137</v>
      </c>
      <c r="E61" s="36" t="s">
        <v>154</v>
      </c>
      <c r="F61" s="21"/>
      <c r="H61" s="43"/>
      <c r="I61" s="41"/>
    </row>
    <row r="62" spans="2:10" ht="14.25" customHeight="1" x14ac:dyDescent="0.35">
      <c r="B62" s="18"/>
      <c r="C62" s="21"/>
      <c r="D62" s="36" t="s">
        <v>110</v>
      </c>
      <c r="E62" s="36" t="s">
        <v>143</v>
      </c>
      <c r="F62" s="21"/>
      <c r="H62" s="43"/>
      <c r="I62" s="41"/>
    </row>
    <row r="63" spans="2:10" ht="14.25" customHeight="1" x14ac:dyDescent="0.35">
      <c r="B63" s="18"/>
      <c r="C63" s="21"/>
      <c r="D63" s="36" t="s">
        <v>188</v>
      </c>
      <c r="E63" s="36" t="s">
        <v>151</v>
      </c>
      <c r="F63" s="21"/>
      <c r="H63" s="43"/>
      <c r="I63" s="41"/>
    </row>
    <row r="64" spans="2:10" ht="14.25" customHeight="1" x14ac:dyDescent="0.35">
      <c r="B64" s="18"/>
      <c r="C64" s="21"/>
      <c r="D64" s="36" t="s">
        <v>88</v>
      </c>
      <c r="E64" s="36" t="s">
        <v>146</v>
      </c>
      <c r="F64" s="21"/>
      <c r="H64" s="43"/>
      <c r="I64" s="41"/>
    </row>
    <row r="65" spans="2:9" ht="14.25" customHeight="1" x14ac:dyDescent="0.35">
      <c r="B65" s="18"/>
      <c r="C65" s="21"/>
      <c r="D65" s="36" t="s">
        <v>138</v>
      </c>
      <c r="E65" s="36" t="s">
        <v>93</v>
      </c>
      <c r="F65" s="21"/>
      <c r="H65" s="43"/>
      <c r="I65" s="41"/>
    </row>
    <row r="66" spans="2:9" ht="14.25" customHeight="1" x14ac:dyDescent="0.35">
      <c r="B66" s="18"/>
      <c r="C66" s="21"/>
      <c r="D66" s="36" t="s">
        <v>235</v>
      </c>
      <c r="E66" s="36" t="s">
        <v>153</v>
      </c>
      <c r="F66" s="21"/>
      <c r="H66" s="43"/>
      <c r="I66" s="41"/>
    </row>
    <row r="67" spans="2:9" ht="14.25" customHeight="1" x14ac:dyDescent="0.35">
      <c r="B67" s="18"/>
      <c r="C67" s="21"/>
      <c r="D67" s="36" t="s">
        <v>189</v>
      </c>
      <c r="E67" s="36" t="s">
        <v>199</v>
      </c>
      <c r="F67" s="21"/>
      <c r="H67" s="43"/>
      <c r="I67" s="41"/>
    </row>
    <row r="68" spans="2:9" ht="14.25" customHeight="1" x14ac:dyDescent="0.35">
      <c r="B68" s="18"/>
      <c r="C68" s="21"/>
      <c r="D68" s="36" t="s">
        <v>108</v>
      </c>
      <c r="E68" s="36" t="s">
        <v>200</v>
      </c>
      <c r="F68" s="21"/>
      <c r="H68" s="43"/>
      <c r="I68" s="41"/>
    </row>
    <row r="69" spans="2:9" ht="14.25" customHeight="1" x14ac:dyDescent="0.35">
      <c r="B69" s="18"/>
      <c r="C69" s="21"/>
      <c r="D69" s="36" t="s">
        <v>206</v>
      </c>
      <c r="E69" s="36" t="s">
        <v>190</v>
      </c>
      <c r="F69" s="21"/>
      <c r="H69" s="43"/>
      <c r="I69" s="41"/>
    </row>
    <row r="70" spans="2:9" ht="14.25" customHeight="1" x14ac:dyDescent="0.35">
      <c r="B70" s="18"/>
      <c r="C70" s="21"/>
      <c r="D70" s="36" t="s">
        <v>109</v>
      </c>
      <c r="E70" s="36" t="s">
        <v>152</v>
      </c>
      <c r="F70" s="21"/>
      <c r="H70" s="43"/>
      <c r="I70" s="41"/>
    </row>
    <row r="71" spans="2:9" ht="14.25" customHeight="1" x14ac:dyDescent="0.35">
      <c r="B71" s="18"/>
      <c r="C71" s="21"/>
      <c r="D71" s="36" t="s">
        <v>111</v>
      </c>
      <c r="E71" s="36" t="s">
        <v>202</v>
      </c>
      <c r="F71" s="21"/>
      <c r="H71" s="43"/>
      <c r="I71" s="41"/>
    </row>
    <row r="72" spans="2:9" ht="14.25" customHeight="1" x14ac:dyDescent="0.35">
      <c r="B72" s="18"/>
      <c r="C72" s="21"/>
      <c r="D72" s="36" t="s">
        <v>89</v>
      </c>
      <c r="E72" s="36" t="s">
        <v>149</v>
      </c>
      <c r="F72" s="21"/>
      <c r="G72" s="43"/>
      <c r="H72" s="43"/>
      <c r="I72" s="41"/>
    </row>
    <row r="73" spans="2:9" ht="14.25" customHeight="1" x14ac:dyDescent="0.35">
      <c r="B73" s="18"/>
      <c r="C73" s="21"/>
      <c r="D73" s="36" t="s">
        <v>91</v>
      </c>
      <c r="E73" s="133"/>
      <c r="F73" s="21"/>
      <c r="G73" s="43"/>
      <c r="H73" s="43"/>
      <c r="I73" s="41"/>
    </row>
    <row r="74" spans="2:9" ht="14.25" customHeight="1" x14ac:dyDescent="0.35">
      <c r="B74" s="18"/>
      <c r="C74" s="21"/>
      <c r="D74" s="36" t="s">
        <v>147</v>
      </c>
      <c r="E74" s="36"/>
      <c r="F74" s="21"/>
      <c r="G74" s="43"/>
      <c r="H74" s="43"/>
      <c r="I74" s="41"/>
    </row>
    <row r="75" spans="2:9" ht="14.25" customHeight="1" x14ac:dyDescent="0.35">
      <c r="B75" s="18"/>
      <c r="C75" s="21"/>
      <c r="D75" s="36" t="s">
        <v>148</v>
      </c>
      <c r="E75" s="36"/>
      <c r="F75" s="21"/>
      <c r="G75" s="43"/>
      <c r="H75" s="43"/>
      <c r="I75" s="41"/>
    </row>
    <row r="76" spans="2:9" ht="14.25" customHeight="1" x14ac:dyDescent="0.35">
      <c r="B76" s="18"/>
      <c r="C76" s="21"/>
      <c r="D76" s="36" t="s">
        <v>236</v>
      </c>
      <c r="E76" s="36"/>
      <c r="F76" s="21"/>
      <c r="G76" s="43"/>
      <c r="H76" s="43"/>
      <c r="I76" s="41"/>
    </row>
    <row r="77" spans="2:9" ht="14.25" customHeight="1" x14ac:dyDescent="0.35">
      <c r="B77" s="18"/>
      <c r="C77" s="21"/>
      <c r="D77" s="36" t="s">
        <v>237</v>
      </c>
      <c r="E77" s="36"/>
      <c r="F77" s="21"/>
      <c r="G77" s="43"/>
      <c r="H77" s="43"/>
      <c r="I77" s="41"/>
    </row>
    <row r="78" spans="2:9" ht="14.25" customHeight="1" x14ac:dyDescent="0.35">
      <c r="B78" s="18"/>
      <c r="C78" s="21"/>
      <c r="D78" s="36" t="s">
        <v>191</v>
      </c>
      <c r="E78" s="36"/>
      <c r="F78" s="21"/>
      <c r="G78" s="43"/>
      <c r="H78" s="43"/>
      <c r="I78" s="41"/>
    </row>
    <row r="79" spans="2:9" ht="14.25" customHeight="1" x14ac:dyDescent="0.35">
      <c r="B79" s="18"/>
      <c r="C79" s="21"/>
      <c r="D79" s="36" t="s">
        <v>192</v>
      </c>
      <c r="E79" s="36"/>
      <c r="F79" s="21"/>
      <c r="G79" s="43"/>
      <c r="H79" s="43"/>
      <c r="I79" s="41"/>
    </row>
    <row r="80" spans="2:9" ht="14.25" customHeight="1" x14ac:dyDescent="0.35">
      <c r="B80" s="18"/>
      <c r="C80" s="21"/>
      <c r="D80" s="36" t="s">
        <v>238</v>
      </c>
      <c r="E80" s="36"/>
      <c r="F80" s="21"/>
      <c r="G80" s="43"/>
      <c r="H80" s="43"/>
      <c r="I80" s="41"/>
    </row>
    <row r="81" spans="2:10" ht="14.25" customHeight="1" x14ac:dyDescent="0.35">
      <c r="B81" s="18"/>
      <c r="C81" s="21"/>
      <c r="D81" s="36" t="s">
        <v>193</v>
      </c>
      <c r="E81" s="36"/>
      <c r="F81" s="21"/>
      <c r="G81" s="43"/>
      <c r="H81" s="43"/>
      <c r="I81" s="41"/>
    </row>
    <row r="82" spans="2:10" ht="14.25" customHeight="1" x14ac:dyDescent="0.35">
      <c r="B82" s="18"/>
      <c r="C82" s="21"/>
      <c r="D82" s="36" t="s">
        <v>112</v>
      </c>
      <c r="E82" s="36"/>
      <c r="F82" s="21"/>
      <c r="G82" s="43"/>
      <c r="H82" s="43"/>
      <c r="I82" s="41"/>
    </row>
    <row r="83" spans="2:10" ht="14.25" customHeight="1" x14ac:dyDescent="0.35">
      <c r="B83" s="18"/>
      <c r="C83" s="21"/>
      <c r="D83" s="36" t="s">
        <v>92</v>
      </c>
      <c r="E83" s="36"/>
      <c r="F83" s="21"/>
      <c r="G83" s="43"/>
      <c r="H83" s="43"/>
      <c r="I83" s="41"/>
    </row>
    <row r="84" spans="2:10" ht="14.25" customHeight="1" x14ac:dyDescent="0.35">
      <c r="B84" s="18"/>
      <c r="C84" s="21"/>
      <c r="D84" s="36" t="s">
        <v>94</v>
      </c>
      <c r="E84" s="36"/>
      <c r="F84" s="21"/>
      <c r="G84" s="43"/>
      <c r="H84" s="43"/>
      <c r="I84" s="41"/>
    </row>
    <row r="85" spans="2:10" ht="14.25" customHeight="1" x14ac:dyDescent="0.35">
      <c r="B85" s="18"/>
      <c r="C85" s="21"/>
      <c r="D85" s="36" t="s">
        <v>139</v>
      </c>
      <c r="E85" s="36"/>
      <c r="F85" s="21"/>
      <c r="G85" s="43"/>
      <c r="H85" s="43"/>
      <c r="I85" s="41"/>
    </row>
    <row r="86" spans="2:10" ht="14.25" customHeight="1" x14ac:dyDescent="0.35">
      <c r="B86" s="18"/>
      <c r="C86" s="21"/>
      <c r="D86" s="36" t="s">
        <v>194</v>
      </c>
      <c r="E86" s="36"/>
      <c r="F86" s="21"/>
      <c r="G86" s="43"/>
      <c r="H86" s="43"/>
      <c r="I86" s="41"/>
    </row>
    <row r="87" spans="2:10" ht="14.25" customHeight="1" x14ac:dyDescent="0.35">
      <c r="B87" s="18"/>
      <c r="C87" s="21"/>
      <c r="D87" s="36" t="s">
        <v>95</v>
      </c>
      <c r="E87" s="36"/>
      <c r="F87" s="21"/>
      <c r="G87" s="43"/>
      <c r="H87" s="43"/>
      <c r="I87" s="41"/>
    </row>
    <row r="88" spans="2:10" ht="14.25" customHeight="1" x14ac:dyDescent="0.35">
      <c r="B88" s="18"/>
      <c r="C88" s="21"/>
      <c r="D88" s="36" t="s">
        <v>195</v>
      </c>
      <c r="E88" s="36"/>
      <c r="F88" s="21"/>
      <c r="G88" s="43"/>
      <c r="H88" s="43"/>
      <c r="I88" s="41"/>
    </row>
    <row r="89" spans="2:10" ht="14.25" customHeight="1" x14ac:dyDescent="0.35">
      <c r="B89" s="18"/>
      <c r="C89" s="21"/>
      <c r="D89" s="36" t="s">
        <v>207</v>
      </c>
      <c r="E89" s="36"/>
      <c r="F89" s="21"/>
      <c r="G89" s="43"/>
      <c r="H89" s="43"/>
      <c r="I89" s="41"/>
    </row>
    <row r="90" spans="2:10" ht="14.25" customHeight="1" x14ac:dyDescent="0.35">
      <c r="B90" s="18"/>
      <c r="C90" s="21"/>
      <c r="D90" s="36" t="s">
        <v>107</v>
      </c>
      <c r="E90" s="36"/>
      <c r="F90" s="21"/>
      <c r="G90" s="43"/>
      <c r="H90" s="43"/>
      <c r="I90" s="41"/>
    </row>
    <row r="91" spans="2:10" ht="14.25" customHeight="1" x14ac:dyDescent="0.35">
      <c r="B91" s="18"/>
      <c r="C91" s="21"/>
      <c r="D91" s="36" t="s">
        <v>196</v>
      </c>
      <c r="E91" s="36"/>
      <c r="F91" s="21"/>
      <c r="G91" s="43"/>
      <c r="H91" s="43"/>
      <c r="I91" s="41"/>
    </row>
    <row r="92" spans="2:10" ht="14.25" customHeight="1" x14ac:dyDescent="0.35">
      <c r="B92" s="18"/>
      <c r="C92" s="21"/>
      <c r="D92" s="36" t="s">
        <v>197</v>
      </c>
      <c r="E92" s="36"/>
      <c r="F92" s="21"/>
      <c r="G92" s="43"/>
      <c r="H92" s="43"/>
      <c r="I92" s="41"/>
    </row>
    <row r="93" spans="2:10" ht="14.25" customHeight="1" x14ac:dyDescent="0.35">
      <c r="B93" s="27"/>
      <c r="C93" s="28"/>
      <c r="D93" s="29"/>
      <c r="E93" s="29"/>
      <c r="F93" s="29"/>
      <c r="G93" s="29"/>
      <c r="H93" s="29"/>
      <c r="I93" s="46"/>
      <c r="J93" s="21"/>
    </row>
  </sheetData>
  <sortState xmlns:xlrd2="http://schemas.microsoft.com/office/spreadsheetml/2017/richdata2" ref="D58:D92">
    <sortCondition ref="D58:D92"/>
  </sortState>
  <customSheetViews>
    <customSheetView guid="{4DAB9F91-9782-4CDB-A370-C9439DD9F58D}">
      <selection activeCell="B13" sqref="B13"/>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BC2B4C45-54C8-47E0-BDC7-F88B8CF171DE}">
      <selection activeCell="G20" sqref="G20"/>
      <pageMargins left="0.7" right="0.7" top="0.75" bottom="0.75" header="0.3" footer="0.3"/>
      <pageSetup paperSize="9" orientation="portrait" r:id="rId3"/>
    </customSheetView>
  </customSheetViews>
  <mergeCells count="2">
    <mergeCell ref="D54:E54"/>
    <mergeCell ref="G54:H54"/>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P97"/>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203" customFormat="1" ht="14.25" customHeight="1" x14ac:dyDescent="0.3">
      <c r="B2" s="203" t="s">
        <v>97</v>
      </c>
      <c r="D2" s="204"/>
    </row>
    <row r="4" spans="2:5" ht="14.25" customHeight="1" x14ac:dyDescent="0.3">
      <c r="B4" s="1" t="s">
        <v>377</v>
      </c>
      <c r="C4" s="1" t="s">
        <v>378</v>
      </c>
      <c r="D4" s="14" t="s">
        <v>42</v>
      </c>
      <c r="E4" s="1" t="s">
        <v>379</v>
      </c>
    </row>
    <row r="5" spans="2:5" ht="14.25" customHeight="1" x14ac:dyDescent="0.3">
      <c r="B5" s="1" t="s">
        <v>380</v>
      </c>
      <c r="C5" s="1" t="s">
        <v>381</v>
      </c>
      <c r="D5" s="14">
        <v>2019</v>
      </c>
    </row>
    <row r="6" spans="2:5" ht="14.25" customHeight="1" x14ac:dyDescent="0.3">
      <c r="B6" s="1" t="s">
        <v>382</v>
      </c>
      <c r="C6" s="1" t="s">
        <v>383</v>
      </c>
      <c r="D6" s="14">
        <v>2019</v>
      </c>
      <c r="E6" s="1" t="s">
        <v>384</v>
      </c>
    </row>
    <row r="7" spans="2:5" ht="14.25" customHeight="1" x14ac:dyDescent="0.3">
      <c r="B7" s="1" t="s">
        <v>385</v>
      </c>
      <c r="C7" s="1" t="s">
        <v>386</v>
      </c>
      <c r="D7" s="14">
        <v>2019</v>
      </c>
      <c r="E7" s="1" t="s">
        <v>387</v>
      </c>
    </row>
    <row r="8" spans="2:5" ht="14.25" customHeight="1" x14ac:dyDescent="0.3">
      <c r="B8" s="1" t="s">
        <v>388</v>
      </c>
      <c r="C8" s="1" t="s">
        <v>88</v>
      </c>
      <c r="D8" s="14" t="s">
        <v>389</v>
      </c>
      <c r="E8" s="1" t="s">
        <v>390</v>
      </c>
    </row>
    <row r="9" spans="2:5" ht="14.25" customHeight="1" x14ac:dyDescent="0.3">
      <c r="B9" s="1" t="s">
        <v>391</v>
      </c>
      <c r="C9" s="1" t="s">
        <v>88</v>
      </c>
      <c r="D9" s="14">
        <v>2018</v>
      </c>
      <c r="E9" s="1" t="s">
        <v>392</v>
      </c>
    </row>
    <row r="10" spans="2:5" s="203" customFormat="1" ht="14.25" customHeight="1" x14ac:dyDescent="0.3">
      <c r="B10" s="203" t="s">
        <v>393</v>
      </c>
      <c r="D10" s="204"/>
    </row>
    <row r="12" spans="2:5" ht="14.25" customHeight="1" x14ac:dyDescent="0.3">
      <c r="B12" s="1" t="s">
        <v>377</v>
      </c>
      <c r="C12" s="1" t="s">
        <v>378</v>
      </c>
      <c r="D12" s="14" t="s">
        <v>42</v>
      </c>
      <c r="E12" s="1" t="s">
        <v>379</v>
      </c>
    </row>
    <row r="17" spans="2:5" s="203" customFormat="1" ht="14.25" customHeight="1" x14ac:dyDescent="0.3">
      <c r="B17" s="203" t="s">
        <v>394</v>
      </c>
      <c r="D17" s="204"/>
    </row>
    <row r="19" spans="2:5" ht="14.25" customHeight="1" x14ac:dyDescent="0.3">
      <c r="B19" s="1" t="s">
        <v>377</v>
      </c>
      <c r="C19" s="1" t="s">
        <v>378</v>
      </c>
      <c r="D19" s="14" t="s">
        <v>42</v>
      </c>
      <c r="E19" s="1" t="s">
        <v>379</v>
      </c>
    </row>
    <row r="23" spans="2:5" s="203" customFormat="1" ht="14.25" customHeight="1" x14ac:dyDescent="0.3">
      <c r="B23" s="203" t="s">
        <v>395</v>
      </c>
      <c r="D23" s="204"/>
    </row>
    <row r="25" spans="2:5" ht="14.25" customHeight="1" x14ac:dyDescent="0.3">
      <c r="B25" s="1" t="s">
        <v>377</v>
      </c>
      <c r="C25" s="1" t="s">
        <v>378</v>
      </c>
      <c r="D25" s="14" t="s">
        <v>42</v>
      </c>
      <c r="E25" s="1" t="s">
        <v>379</v>
      </c>
    </row>
    <row r="26" spans="2:5" ht="14.25" customHeight="1" x14ac:dyDescent="0.3">
      <c r="B26" s="1" t="s">
        <v>396</v>
      </c>
      <c r="C26" s="1" t="s">
        <v>88</v>
      </c>
      <c r="D26" s="14">
        <v>2020</v>
      </c>
      <c r="E26" s="1" t="s">
        <v>397</v>
      </c>
    </row>
    <row r="27" spans="2:5" ht="14.25" customHeight="1" x14ac:dyDescent="0.3">
      <c r="B27" s="1" t="s">
        <v>398</v>
      </c>
      <c r="C27" s="1" t="s">
        <v>88</v>
      </c>
      <c r="D27" s="14">
        <v>2020</v>
      </c>
      <c r="E27" s="1" t="s">
        <v>399</v>
      </c>
    </row>
    <row r="29" spans="2:5" s="203" customFormat="1" ht="14.25" customHeight="1" x14ac:dyDescent="0.3">
      <c r="B29" s="203" t="s">
        <v>100</v>
      </c>
      <c r="D29" s="204"/>
    </row>
    <row r="31" spans="2:5" ht="14.25" customHeight="1" x14ac:dyDescent="0.3">
      <c r="B31" s="1" t="s">
        <v>377</v>
      </c>
      <c r="C31" s="1" t="s">
        <v>378</v>
      </c>
      <c r="D31" s="14" t="s">
        <v>42</v>
      </c>
      <c r="E31" s="1" t="s">
        <v>379</v>
      </c>
    </row>
    <row r="32" spans="2:5" ht="14.25" customHeight="1" x14ac:dyDescent="0.3">
      <c r="B32" s="1" t="s">
        <v>400</v>
      </c>
      <c r="C32" s="1" t="s">
        <v>88</v>
      </c>
      <c r="D32" s="14">
        <v>2015</v>
      </c>
      <c r="E32" s="1" t="s">
        <v>401</v>
      </c>
    </row>
    <row r="33" spans="2:5" ht="14.25" customHeight="1" x14ac:dyDescent="0.3">
      <c r="B33" s="1" t="s">
        <v>402</v>
      </c>
      <c r="C33" s="1" t="s">
        <v>403</v>
      </c>
      <c r="D33" s="14">
        <v>2015</v>
      </c>
      <c r="E33" s="1" t="s">
        <v>404</v>
      </c>
    </row>
    <row r="34" spans="2:5" ht="14.25" customHeight="1" x14ac:dyDescent="0.3">
      <c r="B34" s="1" t="s">
        <v>405</v>
      </c>
      <c r="C34" s="1" t="s">
        <v>406</v>
      </c>
      <c r="D34" s="14">
        <v>2015</v>
      </c>
      <c r="E34" s="1" t="s">
        <v>407</v>
      </c>
    </row>
    <row r="35" spans="2:5" ht="14.25" customHeight="1" x14ac:dyDescent="0.3">
      <c r="B35" s="1" t="s">
        <v>408</v>
      </c>
      <c r="C35" s="1" t="s">
        <v>88</v>
      </c>
      <c r="D35" s="14" t="s">
        <v>409</v>
      </c>
      <c r="E35" s="1" t="s">
        <v>410</v>
      </c>
    </row>
    <row r="36" spans="2:5" ht="14.25" customHeight="1" x14ac:dyDescent="0.3">
      <c r="B36" s="1" t="s">
        <v>411</v>
      </c>
      <c r="C36" s="1" t="s">
        <v>412</v>
      </c>
      <c r="D36" s="14" t="s">
        <v>413</v>
      </c>
      <c r="E36" s="1" t="s">
        <v>414</v>
      </c>
    </row>
    <row r="37" spans="2:5" ht="14.25" customHeight="1" x14ac:dyDescent="0.3">
      <c r="B37" s="1" t="s">
        <v>415</v>
      </c>
      <c r="C37" s="1" t="s">
        <v>88</v>
      </c>
      <c r="D37" s="14" t="s">
        <v>416</v>
      </c>
      <c r="E37" s="1" t="s">
        <v>417</v>
      </c>
    </row>
    <row r="38" spans="2:5" ht="14.25" customHeight="1" x14ac:dyDescent="0.3">
      <c r="B38" s="1" t="s">
        <v>418</v>
      </c>
      <c r="C38" s="1" t="s">
        <v>419</v>
      </c>
      <c r="D38" s="14" t="s">
        <v>420</v>
      </c>
      <c r="E38" s="1" t="s">
        <v>421</v>
      </c>
    </row>
    <row r="39" spans="2:5" ht="14.25" customHeight="1" x14ac:dyDescent="0.3">
      <c r="B39" s="1" t="s">
        <v>422</v>
      </c>
      <c r="C39" s="1" t="s">
        <v>423</v>
      </c>
      <c r="D39" s="14" t="s">
        <v>420</v>
      </c>
      <c r="E39" s="1" t="s">
        <v>424</v>
      </c>
    </row>
    <row r="40" spans="2:5" ht="14.25" customHeight="1" x14ac:dyDescent="0.3">
      <c r="B40" s="1" t="s">
        <v>422</v>
      </c>
      <c r="C40" s="1" t="s">
        <v>88</v>
      </c>
      <c r="D40" s="14" t="s">
        <v>420</v>
      </c>
      <c r="E40" s="1" t="s">
        <v>425</v>
      </c>
    </row>
    <row r="41" spans="2:5" ht="14.25" customHeight="1" x14ac:dyDescent="0.3">
      <c r="B41" s="1" t="s">
        <v>426</v>
      </c>
      <c r="C41" s="1" t="s">
        <v>427</v>
      </c>
      <c r="D41" s="14" t="s">
        <v>428</v>
      </c>
      <c r="E41" s="1" t="s">
        <v>429</v>
      </c>
    </row>
    <row r="42" spans="2:5" ht="14.25" customHeight="1" x14ac:dyDescent="0.3">
      <c r="B42" s="1" t="s">
        <v>430</v>
      </c>
      <c r="C42" s="1" t="s">
        <v>88</v>
      </c>
      <c r="D42" s="14" t="s">
        <v>431</v>
      </c>
      <c r="E42" s="1" t="s">
        <v>432</v>
      </c>
    </row>
    <row r="43" spans="2:5" ht="14.25" customHeight="1" x14ac:dyDescent="0.3">
      <c r="B43" s="1" t="s">
        <v>400</v>
      </c>
      <c r="C43" s="1" t="s">
        <v>88</v>
      </c>
      <c r="D43" s="14">
        <v>2016</v>
      </c>
      <c r="E43" s="1" t="s">
        <v>401</v>
      </c>
    </row>
    <row r="44" spans="2:5" ht="14.25" customHeight="1" x14ac:dyDescent="0.3">
      <c r="B44" s="1" t="s">
        <v>433</v>
      </c>
      <c r="C44" s="1" t="s">
        <v>434</v>
      </c>
      <c r="D44" s="14" t="s">
        <v>435</v>
      </c>
      <c r="E44" s="1" t="s">
        <v>436</v>
      </c>
    </row>
    <row r="45" spans="2:5" ht="14.25" customHeight="1" x14ac:dyDescent="0.3">
      <c r="B45" s="1" t="s">
        <v>437</v>
      </c>
      <c r="C45" s="1" t="s">
        <v>88</v>
      </c>
      <c r="D45" s="14" t="s">
        <v>438</v>
      </c>
      <c r="E45" s="1" t="s">
        <v>439</v>
      </c>
    </row>
    <row r="46" spans="2:5" ht="14.25" customHeight="1" x14ac:dyDescent="0.3">
      <c r="B46" s="1" t="s">
        <v>283</v>
      </c>
      <c r="C46" s="1" t="s">
        <v>440</v>
      </c>
      <c r="D46" s="14" t="s">
        <v>441</v>
      </c>
      <c r="E46" s="1" t="s">
        <v>442</v>
      </c>
    </row>
    <row r="47" spans="2:5" ht="14.25" customHeight="1" x14ac:dyDescent="0.3">
      <c r="B47" s="1" t="s">
        <v>283</v>
      </c>
      <c r="C47" s="1" t="s">
        <v>440</v>
      </c>
      <c r="D47" s="14" t="s">
        <v>441</v>
      </c>
      <c r="E47" s="1" t="s">
        <v>443</v>
      </c>
    </row>
    <row r="48" spans="2:5" ht="14.25" customHeight="1" x14ac:dyDescent="0.3">
      <c r="B48" s="1" t="s">
        <v>444</v>
      </c>
      <c r="C48" s="1" t="s">
        <v>199</v>
      </c>
      <c r="D48" s="14" t="s">
        <v>445</v>
      </c>
      <c r="E48" s="1" t="s">
        <v>446</v>
      </c>
    </row>
    <row r="49" spans="2:16" ht="14.25" customHeight="1" x14ac:dyDescent="0.3">
      <c r="B49" s="1" t="s">
        <v>447</v>
      </c>
      <c r="C49" s="1" t="s">
        <v>88</v>
      </c>
      <c r="D49" s="14">
        <v>2017</v>
      </c>
      <c r="E49" s="1" t="s">
        <v>448</v>
      </c>
    </row>
    <row r="50" spans="2:16" ht="14.25" customHeight="1" x14ac:dyDescent="0.3">
      <c r="B50" s="1" t="s">
        <v>449</v>
      </c>
      <c r="C50" s="1" t="s">
        <v>88</v>
      </c>
      <c r="D50" s="14" t="s">
        <v>450</v>
      </c>
      <c r="E50" s="1" t="s">
        <v>451</v>
      </c>
    </row>
    <row r="51" spans="2:16" ht="14.25" customHeight="1" x14ac:dyDescent="0.3">
      <c r="B51" s="1" t="s">
        <v>295</v>
      </c>
      <c r="C51" s="1" t="s">
        <v>88</v>
      </c>
      <c r="D51" s="14" t="s">
        <v>452</v>
      </c>
      <c r="E51" s="1" t="s">
        <v>453</v>
      </c>
    </row>
    <row r="52" spans="2:16" ht="14.25" customHeight="1" x14ac:dyDescent="0.3">
      <c r="B52" s="1" t="s">
        <v>297</v>
      </c>
      <c r="C52" s="1" t="s">
        <v>88</v>
      </c>
      <c r="D52" s="14" t="s">
        <v>454</v>
      </c>
      <c r="E52" s="1" t="s">
        <v>455</v>
      </c>
    </row>
    <row r="53" spans="2:16" ht="14.25" customHeight="1" x14ac:dyDescent="0.3">
      <c r="B53" s="1" t="s">
        <v>456</v>
      </c>
      <c r="C53" s="1" t="s">
        <v>457</v>
      </c>
      <c r="D53" s="14" t="s">
        <v>454</v>
      </c>
      <c r="E53" s="1" t="s">
        <v>458</v>
      </c>
    </row>
    <row r="54" spans="2:16" ht="14.25" customHeight="1" x14ac:dyDescent="0.3">
      <c r="B54" s="1" t="s">
        <v>459</v>
      </c>
      <c r="C54" s="1" t="s">
        <v>88</v>
      </c>
      <c r="D54" s="14">
        <v>2018</v>
      </c>
      <c r="E54" s="1" t="s">
        <v>460</v>
      </c>
    </row>
    <row r="55" spans="2:16" ht="14.25" customHeight="1" x14ac:dyDescent="0.3">
      <c r="B55" s="1" t="s">
        <v>461</v>
      </c>
      <c r="C55" s="1" t="s">
        <v>462</v>
      </c>
      <c r="D55" s="14" t="s">
        <v>463</v>
      </c>
      <c r="E55" s="1" t="s">
        <v>464</v>
      </c>
    </row>
    <row r="56" spans="2:16" ht="14.25" customHeight="1" x14ac:dyDescent="0.3">
      <c r="B56" s="1" t="s">
        <v>465</v>
      </c>
      <c r="C56" s="1" t="s">
        <v>462</v>
      </c>
      <c r="D56" s="14" t="s">
        <v>463</v>
      </c>
      <c r="E56" s="1" t="s">
        <v>466</v>
      </c>
    </row>
    <row r="57" spans="2:16" ht="14.25" customHeight="1" x14ac:dyDescent="0.3">
      <c r="B57" s="1" t="s">
        <v>305</v>
      </c>
      <c r="C57" s="1" t="s">
        <v>88</v>
      </c>
      <c r="D57" s="14" t="s">
        <v>467</v>
      </c>
      <c r="E57" s="1" t="s">
        <v>468</v>
      </c>
    </row>
    <row r="58" spans="2:16" ht="14.25" customHeight="1" x14ac:dyDescent="0.3">
      <c r="B58" s="1" t="s">
        <v>307</v>
      </c>
      <c r="C58" s="1" t="s">
        <v>88</v>
      </c>
      <c r="D58" s="14" t="s">
        <v>469</v>
      </c>
      <c r="E58" s="1" t="s">
        <v>470</v>
      </c>
    </row>
    <row r="59" spans="2:16" ht="14.25" customHeight="1" x14ac:dyDescent="0.3">
      <c r="B59" s="1" t="s">
        <v>471</v>
      </c>
      <c r="C59" s="1" t="s">
        <v>472</v>
      </c>
      <c r="D59" s="14" t="s">
        <v>473</v>
      </c>
      <c r="E59" s="1" t="s">
        <v>474</v>
      </c>
    </row>
    <row r="60" spans="2:16" ht="14.25" customHeight="1" x14ac:dyDescent="0.3">
      <c r="B60" s="1" t="s">
        <v>475</v>
      </c>
      <c r="C60" s="1" t="s">
        <v>476</v>
      </c>
      <c r="D60" s="14" t="s">
        <v>477</v>
      </c>
      <c r="E60" s="1" t="s">
        <v>478</v>
      </c>
    </row>
    <row r="61" spans="2:16" ht="14.25" customHeight="1" x14ac:dyDescent="0.3">
      <c r="B61" s="1" t="s">
        <v>479</v>
      </c>
      <c r="C61" s="1" t="s">
        <v>88</v>
      </c>
      <c r="D61" s="14">
        <v>2019</v>
      </c>
      <c r="E61" s="1" t="s">
        <v>480</v>
      </c>
      <c r="P61" s="1" t="s">
        <v>481</v>
      </c>
    </row>
    <row r="62" spans="2:16" ht="14.25" customHeight="1" x14ac:dyDescent="0.3">
      <c r="B62" s="1" t="s">
        <v>313</v>
      </c>
      <c r="C62" s="1" t="s">
        <v>482</v>
      </c>
      <c r="D62" s="14" t="s">
        <v>389</v>
      </c>
      <c r="E62" s="1" t="s">
        <v>483</v>
      </c>
    </row>
    <row r="63" spans="2:16" ht="14.25" customHeight="1" x14ac:dyDescent="0.3">
      <c r="B63" s="1" t="s">
        <v>484</v>
      </c>
      <c r="C63" s="1" t="s">
        <v>485</v>
      </c>
      <c r="D63" s="14" t="s">
        <v>486</v>
      </c>
      <c r="E63" s="1" t="s">
        <v>487</v>
      </c>
    </row>
    <row r="64" spans="2:16" ht="14.25" customHeight="1" x14ac:dyDescent="0.3">
      <c r="B64" s="1" t="s">
        <v>488</v>
      </c>
      <c r="C64" s="1" t="s">
        <v>489</v>
      </c>
      <c r="D64" s="14" t="s">
        <v>490</v>
      </c>
      <c r="E64" s="1" t="s">
        <v>491</v>
      </c>
    </row>
    <row r="65" spans="2:5" ht="14.25" customHeight="1" x14ac:dyDescent="0.3">
      <c r="B65" s="1" t="s">
        <v>492</v>
      </c>
      <c r="C65" s="1" t="s">
        <v>88</v>
      </c>
      <c r="D65" s="14" t="s">
        <v>493</v>
      </c>
      <c r="E65" s="1" t="s">
        <v>494</v>
      </c>
    </row>
    <row r="66" spans="2:5" ht="14.25" customHeight="1" x14ac:dyDescent="0.3">
      <c r="B66" s="1" t="s">
        <v>319</v>
      </c>
      <c r="C66" s="1" t="s">
        <v>88</v>
      </c>
      <c r="D66" s="14" t="s">
        <v>495</v>
      </c>
      <c r="E66" s="1" t="s">
        <v>496</v>
      </c>
    </row>
    <row r="67" spans="2:5" ht="14.25" customHeight="1" x14ac:dyDescent="0.3">
      <c r="B67" s="1" t="s">
        <v>321</v>
      </c>
      <c r="C67" s="1" t="s">
        <v>88</v>
      </c>
      <c r="D67" s="14" t="s">
        <v>497</v>
      </c>
      <c r="E67" s="1" t="s">
        <v>498</v>
      </c>
    </row>
    <row r="68" spans="2:5" ht="14.25" customHeight="1" x14ac:dyDescent="0.3">
      <c r="B68" s="1" t="s">
        <v>323</v>
      </c>
      <c r="C68" s="1" t="s">
        <v>88</v>
      </c>
      <c r="D68" s="14" t="s">
        <v>499</v>
      </c>
      <c r="E68" s="1" t="s">
        <v>500</v>
      </c>
    </row>
    <row r="69" spans="2:5" ht="14.25" customHeight="1" x14ac:dyDescent="0.3">
      <c r="B69" s="1" t="s">
        <v>325</v>
      </c>
      <c r="C69" s="1" t="s">
        <v>88</v>
      </c>
      <c r="D69" s="14" t="s">
        <v>501</v>
      </c>
      <c r="E69" s="1" t="s">
        <v>502</v>
      </c>
    </row>
    <row r="70" spans="2:5" ht="14.25" customHeight="1" x14ac:dyDescent="0.3">
      <c r="B70" s="1" t="s">
        <v>327</v>
      </c>
      <c r="C70" s="1" t="s">
        <v>88</v>
      </c>
      <c r="D70" s="14" t="s">
        <v>503</v>
      </c>
      <c r="E70" s="1" t="s">
        <v>504</v>
      </c>
    </row>
    <row r="71" spans="2:5" ht="14.25" customHeight="1" x14ac:dyDescent="0.3">
      <c r="B71" s="1" t="s">
        <v>329</v>
      </c>
      <c r="C71" s="1" t="s">
        <v>505</v>
      </c>
      <c r="D71" s="14" t="s">
        <v>506</v>
      </c>
      <c r="E71" s="1" t="s">
        <v>507</v>
      </c>
    </row>
    <row r="72" spans="2:5" ht="14.25" customHeight="1" x14ac:dyDescent="0.3">
      <c r="B72" s="1" t="s">
        <v>335</v>
      </c>
      <c r="C72" s="1" t="s">
        <v>88</v>
      </c>
      <c r="D72" s="14" t="s">
        <v>508</v>
      </c>
      <c r="E72" s="1" t="s">
        <v>509</v>
      </c>
    </row>
    <row r="73" spans="2:5" ht="14.25" customHeight="1" x14ac:dyDescent="0.3">
      <c r="B73" s="1" t="s">
        <v>337</v>
      </c>
      <c r="C73" s="1" t="s">
        <v>88</v>
      </c>
      <c r="D73" s="14" t="s">
        <v>510</v>
      </c>
      <c r="E73" s="1" t="s">
        <v>511</v>
      </c>
    </row>
    <row r="74" spans="2:5" ht="14.25" customHeight="1" x14ac:dyDescent="0.3">
      <c r="B74" s="1" t="s">
        <v>512</v>
      </c>
      <c r="C74" s="1" t="s">
        <v>88</v>
      </c>
      <c r="D74" s="14">
        <v>2020</v>
      </c>
      <c r="E74" s="1" t="s">
        <v>513</v>
      </c>
    </row>
    <row r="75" spans="2:5" ht="14.25" customHeight="1" x14ac:dyDescent="0.3">
      <c r="B75" s="1" t="s">
        <v>339</v>
      </c>
      <c r="C75" s="1" t="s">
        <v>514</v>
      </c>
      <c r="D75" s="14" t="s">
        <v>515</v>
      </c>
      <c r="E75" s="1" t="s">
        <v>516</v>
      </c>
    </row>
    <row r="76" spans="2:5" ht="14.25" customHeight="1" x14ac:dyDescent="0.3">
      <c r="B76" s="1" t="s">
        <v>341</v>
      </c>
      <c r="C76" s="1" t="s">
        <v>88</v>
      </c>
      <c r="D76" s="14" t="s">
        <v>517</v>
      </c>
      <c r="E76" s="1" t="s">
        <v>518</v>
      </c>
    </row>
    <row r="77" spans="2:5" ht="14.25" customHeight="1" x14ac:dyDescent="0.3">
      <c r="B77" s="1" t="s">
        <v>343</v>
      </c>
      <c r="C77" s="1" t="s">
        <v>88</v>
      </c>
      <c r="D77" s="14" t="s">
        <v>519</v>
      </c>
      <c r="E77" s="1" t="s">
        <v>520</v>
      </c>
    </row>
    <row r="78" spans="2:5" ht="14.25" customHeight="1" x14ac:dyDescent="0.3">
      <c r="B78" s="1" t="s">
        <v>345</v>
      </c>
      <c r="C78" s="1" t="s">
        <v>88</v>
      </c>
      <c r="D78" s="14" t="s">
        <v>521</v>
      </c>
      <c r="E78" s="1" t="s">
        <v>520</v>
      </c>
    </row>
    <row r="79" spans="2:5" ht="14.25" customHeight="1" x14ac:dyDescent="0.3">
      <c r="B79" s="1" t="s">
        <v>347</v>
      </c>
      <c r="C79" s="1" t="s">
        <v>88</v>
      </c>
      <c r="D79" s="14" t="s">
        <v>522</v>
      </c>
      <c r="E79" s="1" t="s">
        <v>523</v>
      </c>
    </row>
    <row r="80" spans="2:5" ht="14.25" customHeight="1" x14ac:dyDescent="0.3">
      <c r="B80" s="1" t="s">
        <v>349</v>
      </c>
      <c r="C80" s="1" t="s">
        <v>88</v>
      </c>
      <c r="D80" s="14" t="s">
        <v>524</v>
      </c>
      <c r="E80" s="1" t="s">
        <v>525</v>
      </c>
    </row>
    <row r="81" spans="2:5" ht="14.25" customHeight="1" x14ac:dyDescent="0.3">
      <c r="B81" s="1" t="s">
        <v>352</v>
      </c>
      <c r="C81" s="1" t="s">
        <v>88</v>
      </c>
      <c r="D81" s="14" t="s">
        <v>526</v>
      </c>
      <c r="E81" s="1" t="s">
        <v>527</v>
      </c>
    </row>
    <row r="82" spans="2:5" ht="14.25" customHeight="1" x14ac:dyDescent="0.3">
      <c r="B82" s="1" t="s">
        <v>354</v>
      </c>
      <c r="C82" s="1" t="s">
        <v>528</v>
      </c>
      <c r="D82" s="14" t="s">
        <v>529</v>
      </c>
      <c r="E82" s="1" t="s">
        <v>530</v>
      </c>
    </row>
    <row r="83" spans="2:5" ht="14.25" customHeight="1" x14ac:dyDescent="0.3">
      <c r="B83" s="1" t="s">
        <v>357</v>
      </c>
      <c r="C83" s="1" t="s">
        <v>88</v>
      </c>
      <c r="D83" s="14" t="s">
        <v>531</v>
      </c>
      <c r="E83" s="1" t="s">
        <v>532</v>
      </c>
    </row>
    <row r="84" spans="2:5" ht="14.25" customHeight="1" x14ac:dyDescent="0.3">
      <c r="B84" s="1" t="s">
        <v>359</v>
      </c>
      <c r="C84" s="1" t="s">
        <v>533</v>
      </c>
      <c r="D84" s="14" t="s">
        <v>534</v>
      </c>
      <c r="E84" s="1" t="s">
        <v>535</v>
      </c>
    </row>
    <row r="86" spans="2:5" ht="14.25" customHeight="1" x14ac:dyDescent="0.3">
      <c r="B86" s="1" t="s">
        <v>536</v>
      </c>
      <c r="C86" s="1" t="s">
        <v>88</v>
      </c>
      <c r="E86" s="1" t="s">
        <v>537</v>
      </c>
    </row>
    <row r="87" spans="2:5" ht="14.25" customHeight="1" x14ac:dyDescent="0.3">
      <c r="B87" s="1" t="s">
        <v>538</v>
      </c>
      <c r="C87" s="1" t="s">
        <v>539</v>
      </c>
      <c r="E87" s="1" t="s">
        <v>540</v>
      </c>
    </row>
    <row r="88" spans="2:5" ht="14.25" customHeight="1" x14ac:dyDescent="0.3">
      <c r="B88" s="1" t="s">
        <v>541</v>
      </c>
      <c r="C88" s="1" t="s">
        <v>542</v>
      </c>
      <c r="D88" s="14">
        <v>2020</v>
      </c>
      <c r="E88" s="1" t="s">
        <v>543</v>
      </c>
    </row>
    <row r="89" spans="2:5" ht="14.25" customHeight="1" x14ac:dyDescent="0.3">
      <c r="B89" s="1" t="s">
        <v>544</v>
      </c>
      <c r="C89" s="1" t="s">
        <v>359</v>
      </c>
      <c r="D89" s="14">
        <v>2020</v>
      </c>
      <c r="E89" s="1" t="s">
        <v>545</v>
      </c>
    </row>
    <row r="90" spans="2:5" ht="14.25" customHeight="1" x14ac:dyDescent="0.3">
      <c r="B90" s="1" t="s">
        <v>546</v>
      </c>
      <c r="C90" s="1" t="s">
        <v>547</v>
      </c>
      <c r="D90" s="14">
        <v>2020</v>
      </c>
      <c r="E90" s="1" t="s">
        <v>530</v>
      </c>
    </row>
    <row r="92" spans="2:5" s="203" customFormat="1" ht="14.25" customHeight="1" x14ac:dyDescent="0.3">
      <c r="B92" s="203" t="s">
        <v>103</v>
      </c>
      <c r="D92" s="204"/>
    </row>
    <row r="94" spans="2:5" ht="14.25" customHeight="1" x14ac:dyDescent="0.3">
      <c r="B94" s="1" t="s">
        <v>377</v>
      </c>
      <c r="C94" s="1" t="s">
        <v>378</v>
      </c>
      <c r="D94" s="14" t="s">
        <v>42</v>
      </c>
      <c r="E94" s="1" t="s">
        <v>379</v>
      </c>
    </row>
    <row r="95" spans="2:5" ht="14.25" customHeight="1" x14ac:dyDescent="0.3">
      <c r="B95" s="1" t="s">
        <v>548</v>
      </c>
      <c r="C95" s="1" t="s">
        <v>549</v>
      </c>
      <c r="D95" s="14">
        <v>2016</v>
      </c>
      <c r="E95" s="1" t="s">
        <v>550</v>
      </c>
    </row>
    <row r="96" spans="2:5" ht="14.25" customHeight="1" x14ac:dyDescent="0.3">
      <c r="B96" s="1" t="s">
        <v>551</v>
      </c>
      <c r="C96" s="1" t="s">
        <v>406</v>
      </c>
      <c r="D96" s="14" t="s">
        <v>552</v>
      </c>
      <c r="E96" s="1" t="s">
        <v>553</v>
      </c>
    </row>
    <row r="97" spans="2:5" ht="14.25" customHeight="1" x14ac:dyDescent="0.3">
      <c r="B97" s="1" t="s">
        <v>554</v>
      </c>
      <c r="C97" s="1" t="s">
        <v>406</v>
      </c>
      <c r="D97" s="14" t="s">
        <v>555</v>
      </c>
      <c r="E97" s="1" t="s">
        <v>556</v>
      </c>
    </row>
  </sheetData>
  <customSheetViews>
    <customSheetView guid="{4DAB9F91-9782-4CDB-A370-C9439DD9F58D}">
      <selection activeCell="D10" sqref="D10"/>
      <pageMargins left="0.7" right="0.7" top="0.75" bottom="0.75" header="0.3" footer="0.3"/>
    </customSheetView>
    <customSheetView guid="{2ACFC2C6-1D1F-49BC-BE51-2A77DC91B685}">
      <selection activeCell="B15" sqref="B15"/>
      <pageMargins left="0.7" right="0.7" top="0.75" bottom="0.75" header="0.3" footer="0.3"/>
    </customSheetView>
    <customSheetView guid="{BC2B4C45-54C8-47E0-BDC7-F88B8CF171DE}">
      <selection activeCell="K44" sqref="K4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2ACFC2C6-1D1F-49BC-BE51-2A77DC91B685}" state="hidden">
      <selection activeCell="H3" sqref="H3"/>
      <pageMargins left="0.7" right="0.7" top="0.75" bottom="0.75" header="0.3" footer="0.3"/>
    </customSheetView>
    <customSheetView guid="{BC2B4C45-54C8-47E0-BDC7-F88B8CF171DE}" state="hidden">
      <selection activeCell="J3" sqref="J3:J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7"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155</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88</v>
      </c>
      <c r="D12" s="64"/>
      <c r="E12" s="62"/>
      <c r="G12" s="47"/>
      <c r="H12" s="47"/>
    </row>
    <row r="13" spans="1:8" ht="14.25" customHeight="1" x14ac:dyDescent="0.3">
      <c r="A13" s="63"/>
      <c r="B13" s="79" t="s">
        <v>72</v>
      </c>
      <c r="C13" s="80" t="s">
        <v>239</v>
      </c>
      <c r="D13" s="67"/>
      <c r="E13" s="62" t="s">
        <v>240</v>
      </c>
      <c r="G13" s="47"/>
      <c r="H13" s="47"/>
    </row>
    <row r="14" spans="1:8" ht="14.25" customHeight="1" x14ac:dyDescent="0.3">
      <c r="A14" s="63"/>
      <c r="B14" s="79" t="s">
        <v>1</v>
      </c>
      <c r="C14" s="80" t="s">
        <v>59</v>
      </c>
      <c r="D14" s="69"/>
      <c r="E14" s="62"/>
      <c r="G14" s="47"/>
      <c r="H14" s="47"/>
    </row>
    <row r="15" spans="1:8" ht="14.25" customHeight="1" x14ac:dyDescent="0.3">
      <c r="A15" s="63"/>
      <c r="B15" s="79" t="s">
        <v>2</v>
      </c>
      <c r="C15" s="80" t="s">
        <v>241</v>
      </c>
      <c r="D15" s="69"/>
      <c r="E15" s="62"/>
      <c r="G15" s="47"/>
      <c r="H15" s="47"/>
    </row>
    <row r="16" spans="1:8" ht="14.25" customHeight="1" x14ac:dyDescent="0.3">
      <c r="A16" s="63"/>
      <c r="B16" s="79" t="s">
        <v>3</v>
      </c>
      <c r="C16" s="80" t="s">
        <v>62</v>
      </c>
      <c r="D16" s="69"/>
      <c r="E16" s="62"/>
      <c r="G16" s="47"/>
      <c r="H16" s="47"/>
    </row>
    <row r="17" spans="1:12" ht="14.25" customHeight="1" x14ac:dyDescent="0.3">
      <c r="A17" s="63"/>
      <c r="B17" s="79" t="s">
        <v>4</v>
      </c>
      <c r="C17" s="80" t="s">
        <v>242</v>
      </c>
      <c r="D17" s="67"/>
      <c r="E17" s="62"/>
      <c r="G17" s="47"/>
      <c r="H17" s="47"/>
    </row>
    <row r="18" spans="1:12" ht="14.25" customHeight="1" x14ac:dyDescent="0.3">
      <c r="A18" s="63"/>
      <c r="B18" s="79" t="s">
        <v>73</v>
      </c>
      <c r="C18" s="80" t="s">
        <v>243</v>
      </c>
      <c r="D18" s="69"/>
      <c r="E18" s="62" t="s">
        <v>244</v>
      </c>
      <c r="G18" s="47"/>
      <c r="H18" s="47"/>
    </row>
    <row r="19" spans="1:12" ht="14.25" customHeight="1" x14ac:dyDescent="0.3">
      <c r="A19" s="63"/>
      <c r="B19" s="79" t="s">
        <v>5</v>
      </c>
      <c r="C19" s="80" t="s">
        <v>245</v>
      </c>
      <c r="D19" s="69"/>
      <c r="E19" s="62" t="s">
        <v>246</v>
      </c>
    </row>
    <row r="20" spans="1:12" ht="14.25" customHeight="1" x14ac:dyDescent="0.3">
      <c r="A20" s="63"/>
      <c r="B20" s="79" t="s">
        <v>6</v>
      </c>
      <c r="C20" s="81">
        <v>36305</v>
      </c>
      <c r="D20" s="70"/>
      <c r="E20" s="62" t="s">
        <v>246</v>
      </c>
    </row>
    <row r="21" spans="1:12" ht="14.25" customHeight="1" x14ac:dyDescent="0.3">
      <c r="A21" s="63"/>
      <c r="B21" s="79" t="s">
        <v>7</v>
      </c>
      <c r="C21" s="80" t="s">
        <v>247</v>
      </c>
      <c r="D21" s="67"/>
      <c r="E21" s="62" t="s">
        <v>248</v>
      </c>
    </row>
    <row r="22" spans="1:12" ht="14.25" customHeight="1" x14ac:dyDescent="0.3">
      <c r="A22" s="63"/>
      <c r="B22" s="79" t="s">
        <v>8</v>
      </c>
      <c r="C22" s="81" t="s">
        <v>249</v>
      </c>
      <c r="D22" s="69"/>
      <c r="E22" s="62" t="s">
        <v>250</v>
      </c>
    </row>
    <row r="23" spans="1:12" s="117" customFormat="1" ht="144" x14ac:dyDescent="0.3">
      <c r="A23" s="63"/>
      <c r="B23" s="128" t="s">
        <v>182</v>
      </c>
      <c r="C23" s="129" t="s">
        <v>251</v>
      </c>
      <c r="D23" s="130"/>
      <c r="E23" s="131" t="s">
        <v>252</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4DAB9F91-9782-4CDB-A370-C9439DD9F58D}">
      <selection activeCell="C17" sqref="C17"/>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BC2B4C45-54C8-47E0-BDC7-F88B8CF171DE}">
      <selection activeCell="B41" sqref="B41"/>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64"/>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166</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164</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228</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156</v>
      </c>
      <c r="C13" s="60"/>
      <c r="D13" s="60"/>
      <c r="E13" s="60"/>
      <c r="F13" s="60"/>
      <c r="L13" s="4"/>
      <c r="M13" s="4"/>
    </row>
    <row r="14" spans="1:13" ht="14.25" customHeight="1" x14ac:dyDescent="0.3">
      <c r="B14" s="59"/>
      <c r="C14" s="51"/>
      <c r="D14" s="51"/>
      <c r="E14" s="51"/>
      <c r="F14" s="51"/>
      <c r="G14" s="51"/>
      <c r="H14" s="51"/>
      <c r="I14" s="51"/>
    </row>
    <row r="15" spans="1:13" s="117" customFormat="1" ht="14.25" customHeight="1" x14ac:dyDescent="0.3">
      <c r="B15" s="135" t="s">
        <v>208</v>
      </c>
      <c r="C15" s="61"/>
      <c r="D15" s="83" t="s">
        <v>55</v>
      </c>
      <c r="E15" s="122"/>
      <c r="F15" s="122"/>
      <c r="G15" s="122"/>
      <c r="H15" s="122"/>
      <c r="I15" s="122"/>
    </row>
    <row r="16" spans="1:13" ht="14.25" customHeight="1" x14ac:dyDescent="0.3">
      <c r="B16" s="61" t="s">
        <v>180</v>
      </c>
      <c r="C16" s="61"/>
      <c r="D16" s="83" t="s">
        <v>56</v>
      </c>
      <c r="E16" s="51"/>
      <c r="F16" s="51"/>
      <c r="G16" s="51"/>
      <c r="H16" s="51"/>
      <c r="I16" s="51"/>
    </row>
    <row r="18" spans="1:13" s="9" customFormat="1" ht="14.25" customHeight="1" x14ac:dyDescent="0.3">
      <c r="A18" s="4"/>
      <c r="B18" s="60" t="s">
        <v>157</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34</v>
      </c>
      <c r="E20" s="6"/>
      <c r="F20" s="65" t="s">
        <v>0</v>
      </c>
      <c r="L20" s="64"/>
      <c r="M20" s="8"/>
    </row>
    <row r="21" spans="1:13" ht="14.25" customHeight="1" x14ac:dyDescent="0.3">
      <c r="A21" s="63"/>
      <c r="B21" s="66" t="s">
        <v>11</v>
      </c>
      <c r="C21" s="156"/>
      <c r="D21" s="137"/>
      <c r="E21" s="141"/>
      <c r="F21" s="137"/>
      <c r="G21" s="126"/>
      <c r="K21" s="7"/>
      <c r="L21" s="67"/>
    </row>
    <row r="22" spans="1:13" ht="14.25" customHeight="1" x14ac:dyDescent="0.3">
      <c r="A22" s="63"/>
      <c r="B22" s="61" t="s">
        <v>12</v>
      </c>
      <c r="C22" s="82"/>
      <c r="D22" s="83" t="s">
        <v>57</v>
      </c>
      <c r="E22" s="63"/>
      <c r="F22" s="83"/>
      <c r="J22" s="63"/>
      <c r="K22" s="68"/>
      <c r="L22" s="68"/>
      <c r="M22" s="69"/>
    </row>
    <row r="23" spans="1:13" ht="14.25" customHeight="1" x14ac:dyDescent="0.3">
      <c r="A23" s="63"/>
      <c r="B23" s="61" t="s">
        <v>14</v>
      </c>
      <c r="C23" s="82">
        <v>0.2025765104215492</v>
      </c>
      <c r="D23" s="83" t="s">
        <v>56</v>
      </c>
      <c r="E23" s="63"/>
      <c r="F23" s="83"/>
      <c r="J23" s="63"/>
      <c r="K23" s="68"/>
      <c r="L23" s="68"/>
      <c r="M23" s="69"/>
    </row>
    <row r="24" spans="1:13" ht="14.25" customHeight="1" x14ac:dyDescent="0.3">
      <c r="A24" s="63"/>
      <c r="B24" s="61" t="s">
        <v>13</v>
      </c>
      <c r="C24" s="82"/>
      <c r="D24" s="83" t="s">
        <v>57</v>
      </c>
      <c r="E24" s="63"/>
      <c r="F24" s="83"/>
      <c r="J24" s="63"/>
      <c r="K24" s="68"/>
      <c r="L24" s="68"/>
      <c r="M24" s="69"/>
    </row>
    <row r="25" spans="1:13" ht="14.25" customHeight="1" x14ac:dyDescent="0.3">
      <c r="A25" s="63"/>
      <c r="B25" s="61" t="s">
        <v>15</v>
      </c>
      <c r="C25" s="82"/>
      <c r="D25" s="83" t="s">
        <v>57</v>
      </c>
      <c r="E25" s="63"/>
      <c r="F25" s="83"/>
      <c r="J25" s="63"/>
      <c r="K25" s="68"/>
      <c r="L25" s="68"/>
      <c r="M25" s="67"/>
    </row>
    <row r="26" spans="1:13" ht="14.25" customHeight="1" x14ac:dyDescent="0.3">
      <c r="A26" s="63"/>
      <c r="B26" s="61" t="s">
        <v>16</v>
      </c>
      <c r="C26" s="82"/>
      <c r="D26" s="83" t="s">
        <v>57</v>
      </c>
      <c r="E26" s="63"/>
      <c r="F26" s="83"/>
      <c r="J26" s="63"/>
      <c r="K26" s="68"/>
      <c r="L26" s="68"/>
      <c r="M26" s="69"/>
    </row>
    <row r="27" spans="1:13" ht="14.25" customHeight="1" x14ac:dyDescent="0.3">
      <c r="A27" s="63"/>
      <c r="B27" s="61" t="s">
        <v>43</v>
      </c>
      <c r="C27" s="82"/>
      <c r="D27" s="83" t="s">
        <v>57</v>
      </c>
      <c r="E27" s="63"/>
      <c r="F27" s="83"/>
      <c r="J27" s="63"/>
      <c r="K27" s="68"/>
      <c r="L27" s="68"/>
      <c r="M27" s="69"/>
    </row>
    <row r="28" spans="1:13" ht="14.25" customHeight="1" x14ac:dyDescent="0.3">
      <c r="A28" s="63"/>
      <c r="B28" s="61" t="s">
        <v>17</v>
      </c>
      <c r="C28" s="82"/>
      <c r="D28" s="83" t="s">
        <v>57</v>
      </c>
      <c r="E28" s="63"/>
      <c r="F28" s="83"/>
      <c r="J28" s="63"/>
      <c r="K28" s="68"/>
      <c r="L28" s="68"/>
      <c r="M28" s="70"/>
    </row>
    <row r="29" spans="1:13" ht="14.25" customHeight="1" x14ac:dyDescent="0.3">
      <c r="A29" s="63"/>
      <c r="B29" s="61" t="s">
        <v>35</v>
      </c>
      <c r="C29" s="82"/>
      <c r="D29" s="83" t="s">
        <v>57</v>
      </c>
      <c r="E29" s="63"/>
      <c r="F29" s="83"/>
      <c r="J29" s="63"/>
      <c r="K29" s="68"/>
      <c r="L29" s="68"/>
      <c r="M29" s="70"/>
    </row>
    <row r="30" spans="1:13" ht="14.25" customHeight="1" x14ac:dyDescent="0.3">
      <c r="A30" s="63"/>
      <c r="B30" s="66" t="s">
        <v>27</v>
      </c>
      <c r="C30" s="143">
        <f>SUM(C22:C29)</f>
        <v>0.2025765104215492</v>
      </c>
      <c r="D30" s="146"/>
      <c r="E30" s="141"/>
      <c r="F30" s="146"/>
      <c r="G30" s="147"/>
      <c r="J30" s="63"/>
      <c r="K30" s="68"/>
      <c r="L30" s="7"/>
      <c r="M30" s="70"/>
    </row>
    <row r="31" spans="1:13" ht="14.25" customHeight="1" x14ac:dyDescent="0.3">
      <c r="A31" s="63"/>
      <c r="B31" s="156"/>
      <c r="C31" s="157"/>
      <c r="D31" s="141"/>
      <c r="E31" s="141"/>
      <c r="F31" s="141"/>
      <c r="G31" s="147"/>
      <c r="H31" s="122"/>
      <c r="J31" s="63"/>
      <c r="K31" s="68"/>
      <c r="L31" s="7"/>
      <c r="M31" s="70"/>
    </row>
    <row r="32" spans="1:13" ht="14.25" customHeight="1" x14ac:dyDescent="0.3">
      <c r="A32" s="63"/>
      <c r="B32" s="66" t="s">
        <v>18</v>
      </c>
      <c r="C32" s="158"/>
      <c r="D32" s="148"/>
      <c r="E32" s="141"/>
      <c r="F32" s="148"/>
      <c r="G32" s="147"/>
      <c r="H32" s="122"/>
      <c r="J32" s="63"/>
      <c r="K32" s="68"/>
      <c r="L32" s="7"/>
      <c r="M32" s="67"/>
    </row>
    <row r="33" spans="1:13" ht="14.25" customHeight="1" x14ac:dyDescent="0.3">
      <c r="A33" s="63"/>
      <c r="B33" s="61" t="s">
        <v>23</v>
      </c>
      <c r="C33" s="82"/>
      <c r="D33" s="83" t="s">
        <v>57</v>
      </c>
      <c r="E33" s="63"/>
      <c r="F33" s="83"/>
      <c r="J33" s="63"/>
      <c r="K33" s="68"/>
      <c r="L33" s="7"/>
      <c r="M33" s="67"/>
    </row>
    <row r="34" spans="1:13" ht="14.25" customHeight="1" x14ac:dyDescent="0.3">
      <c r="A34" s="63"/>
      <c r="B34" s="61" t="s">
        <v>24</v>
      </c>
      <c r="C34" s="82"/>
      <c r="D34" s="83" t="s">
        <v>57</v>
      </c>
      <c r="E34" s="63"/>
      <c r="F34" s="83"/>
      <c r="J34" s="63"/>
      <c r="K34" s="68"/>
      <c r="L34" s="7"/>
      <c r="M34" s="67"/>
    </row>
    <row r="35" spans="1:13" ht="14.25" customHeight="1" x14ac:dyDescent="0.3">
      <c r="A35" s="63"/>
      <c r="B35" s="61" t="s">
        <v>54</v>
      </c>
      <c r="C35" s="82"/>
      <c r="D35" s="83" t="s">
        <v>57</v>
      </c>
      <c r="E35" s="63"/>
      <c r="F35" s="83"/>
      <c r="J35" s="63"/>
      <c r="K35" s="68"/>
      <c r="L35" s="7"/>
      <c r="M35" s="67"/>
    </row>
    <row r="36" spans="1:13" ht="14.25" customHeight="1" x14ac:dyDescent="0.3">
      <c r="A36" s="63"/>
      <c r="B36" s="61" t="s">
        <v>21</v>
      </c>
      <c r="C36" s="82">
        <v>2.2064367082965559E-2</v>
      </c>
      <c r="D36" s="83" t="s">
        <v>253</v>
      </c>
      <c r="E36" s="63"/>
      <c r="F36" s="83"/>
      <c r="J36" s="63"/>
      <c r="K36" s="68"/>
      <c r="L36" s="68"/>
      <c r="M36" s="69"/>
    </row>
    <row r="37" spans="1:13" ht="14.25" customHeight="1" x14ac:dyDescent="0.3">
      <c r="A37" s="63"/>
      <c r="B37" s="61" t="s">
        <v>22</v>
      </c>
      <c r="C37" s="82">
        <v>0.57432244009778111</v>
      </c>
      <c r="D37" s="83" t="s">
        <v>55</v>
      </c>
      <c r="E37" s="63"/>
      <c r="F37" s="83"/>
      <c r="J37" s="63"/>
      <c r="K37" s="68"/>
      <c r="L37" s="68"/>
      <c r="M37" s="69"/>
    </row>
    <row r="38" spans="1:13" ht="14.25" customHeight="1" x14ac:dyDescent="0.3">
      <c r="A38" s="63"/>
      <c r="B38" s="61" t="s">
        <v>26</v>
      </c>
      <c r="C38" s="82"/>
      <c r="D38" s="83" t="s">
        <v>57</v>
      </c>
      <c r="E38" s="63"/>
      <c r="F38" s="83"/>
      <c r="J38" s="63"/>
      <c r="K38" s="68"/>
      <c r="L38" s="68"/>
      <c r="M38" s="69"/>
    </row>
    <row r="39" spans="1:13" ht="14.25" customHeight="1" x14ac:dyDescent="0.3">
      <c r="A39" s="63"/>
      <c r="B39" s="61" t="s">
        <v>36</v>
      </c>
      <c r="C39" s="82"/>
      <c r="D39" s="83" t="s">
        <v>57</v>
      </c>
      <c r="E39" s="63"/>
      <c r="F39" s="83"/>
      <c r="J39" s="63"/>
      <c r="K39" s="68"/>
      <c r="L39" s="68"/>
      <c r="M39" s="69"/>
    </row>
    <row r="40" spans="1:13" ht="14.25" customHeight="1" x14ac:dyDescent="0.3">
      <c r="A40" s="63"/>
      <c r="B40" s="66" t="s">
        <v>28</v>
      </c>
      <c r="C40" s="136">
        <f>SUM(C33:C39)</f>
        <v>0.59638680718074666</v>
      </c>
      <c r="D40" s="149"/>
      <c r="E40" s="141"/>
      <c r="F40" s="150"/>
      <c r="G40" s="126"/>
      <c r="J40" s="63"/>
      <c r="K40" s="68"/>
      <c r="L40" s="68"/>
      <c r="M40" s="69"/>
    </row>
    <row r="41" spans="1:13" ht="14.25" customHeight="1" x14ac:dyDescent="0.3">
      <c r="A41" s="63"/>
      <c r="B41" s="156"/>
      <c r="C41" s="156"/>
      <c r="D41" s="151"/>
      <c r="E41" s="141"/>
      <c r="F41" s="152"/>
      <c r="G41" s="126"/>
      <c r="J41" s="63"/>
      <c r="K41" s="68"/>
      <c r="L41" s="68"/>
      <c r="M41" s="69"/>
    </row>
    <row r="42" spans="1:13" ht="14.25" customHeight="1" x14ac:dyDescent="0.3">
      <c r="A42" s="63"/>
      <c r="B42" s="66" t="s">
        <v>29</v>
      </c>
      <c r="C42" s="136">
        <f>C40+C30</f>
        <v>0.79896331760229589</v>
      </c>
      <c r="D42" s="153"/>
      <c r="E42" s="141"/>
      <c r="F42" s="154"/>
      <c r="G42" s="126"/>
      <c r="H42" s="69"/>
      <c r="I42" s="68"/>
      <c r="J42" s="63"/>
      <c r="K42" s="68"/>
      <c r="L42" s="68"/>
      <c r="M42" s="69"/>
    </row>
    <row r="43" spans="1:13" ht="14.25" customHeight="1" x14ac:dyDescent="0.3">
      <c r="A43" s="63"/>
      <c r="D43" s="126"/>
      <c r="E43" s="126"/>
      <c r="F43" s="126"/>
      <c r="G43" s="155"/>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162</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v>0.2010366823977042</v>
      </c>
      <c r="D48" s="63"/>
      <c r="F48" s="82"/>
      <c r="G48" s="11"/>
      <c r="H48" s="67"/>
      <c r="J48" s="63"/>
      <c r="K48" s="68"/>
      <c r="L48" s="7"/>
      <c r="M48" s="67"/>
    </row>
    <row r="49" spans="1:13" ht="14.25" customHeight="1" x14ac:dyDescent="0.3">
      <c r="B49" s="137"/>
      <c r="C49" s="138"/>
      <c r="D49" s="141"/>
      <c r="E49" s="126"/>
      <c r="F49" s="138"/>
      <c r="G49" s="159"/>
      <c r="H49" s="72"/>
      <c r="J49" s="63"/>
      <c r="K49" s="63"/>
      <c r="L49" s="4"/>
      <c r="M49" s="72"/>
    </row>
    <row r="50" spans="1:13" ht="14.25" customHeight="1" x14ac:dyDescent="0.3">
      <c r="B50" s="66" t="s">
        <v>29</v>
      </c>
      <c r="C50" s="136">
        <f>C48</f>
        <v>0.2010366823977042</v>
      </c>
      <c r="D50" s="63"/>
      <c r="E50" s="126"/>
      <c r="F50" s="138"/>
      <c r="G50" s="159"/>
      <c r="H50" s="72"/>
      <c r="J50" s="63"/>
      <c r="K50" s="63"/>
      <c r="L50" s="4"/>
      <c r="M50" s="72"/>
    </row>
    <row r="51" spans="1:13" ht="14.25" customHeight="1" x14ac:dyDescent="0.3">
      <c r="B51" s="63"/>
      <c r="C51" s="73"/>
      <c r="D51" s="63"/>
      <c r="E51" s="126"/>
      <c r="F51" s="141"/>
      <c r="G51" s="159"/>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163</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c r="D56" s="63"/>
      <c r="F56" s="82"/>
      <c r="I56" s="47"/>
      <c r="L56" s="4"/>
      <c r="M56" s="4"/>
    </row>
    <row r="57" spans="1:13" ht="14.25" customHeight="1" x14ac:dyDescent="0.3">
      <c r="B57" s="61" t="s">
        <v>24</v>
      </c>
      <c r="C57" s="84"/>
      <c r="F57" s="82"/>
    </row>
    <row r="58" spans="1:13" ht="14.25" customHeight="1" x14ac:dyDescent="0.3">
      <c r="B58" s="61" t="s">
        <v>54</v>
      </c>
      <c r="C58" s="85"/>
      <c r="F58" s="82"/>
    </row>
    <row r="59" spans="1:13" ht="14.25" customHeight="1" x14ac:dyDescent="0.3">
      <c r="B59" s="61" t="s">
        <v>21</v>
      </c>
      <c r="C59" s="84"/>
      <c r="F59" s="82"/>
    </row>
    <row r="60" spans="1:13" ht="14.25" customHeight="1" x14ac:dyDescent="0.3">
      <c r="B60" s="61" t="s">
        <v>22</v>
      </c>
      <c r="C60" s="84">
        <v>0.422677559902219</v>
      </c>
      <c r="F60" s="82"/>
    </row>
    <row r="61" spans="1:13" ht="14.25" customHeight="1" x14ac:dyDescent="0.3">
      <c r="B61" s="61" t="s">
        <v>26</v>
      </c>
      <c r="C61" s="85"/>
      <c r="F61" s="82"/>
    </row>
    <row r="62" spans="1:13" ht="14.25" customHeight="1" x14ac:dyDescent="0.3">
      <c r="B62" s="61" t="s">
        <v>36</v>
      </c>
      <c r="C62" s="85"/>
      <c r="F62" s="82"/>
    </row>
    <row r="63" spans="1:13" ht="14.25" customHeight="1" x14ac:dyDescent="0.3">
      <c r="B63" s="160"/>
      <c r="C63" s="161"/>
      <c r="D63" s="141"/>
      <c r="F63" s="138"/>
      <c r="G63" s="126"/>
    </row>
    <row r="64" spans="1:13" ht="14.25" customHeight="1" x14ac:dyDescent="0.3">
      <c r="B64" s="66" t="s">
        <v>29</v>
      </c>
      <c r="C64" s="136">
        <f>SUM(C56:C62)</f>
        <v>0.422677559902219</v>
      </c>
      <c r="D64" s="63"/>
      <c r="F64" s="138"/>
      <c r="G64" s="126"/>
    </row>
  </sheetData>
  <protectedRanges>
    <protectedRange sqref="F56:F62" name="Bronnen7"/>
    <protectedRange sqref="F48" name="Bronnen5"/>
    <protectedRange sqref="F33:F39" name="Bronnen2"/>
    <protectedRange sqref="F22:F29" name="Bronnen1"/>
    <protectedRange sqref="C56:C62" name="Bereik7"/>
    <protectedRange sqref="C48" name="Bereik5"/>
    <protectedRange sqref="C33:C39" name="Bereik2"/>
    <protectedRange sqref="C22:C29"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BC2B4C45-54C8-47E0-BDC7-F88B8CF171DE}" showGridLines="0">
      <selection activeCell="C46" sqref="C4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59"/>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167</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176</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160</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74</v>
      </c>
      <c r="C13" s="60"/>
      <c r="D13" s="60"/>
      <c r="E13" s="60"/>
      <c r="F13" s="60"/>
      <c r="L13" s="4"/>
      <c r="M13" s="4"/>
    </row>
    <row r="14" spans="1:13" ht="14.25" customHeight="1" x14ac:dyDescent="0.3">
      <c r="A14" s="63"/>
      <c r="B14" s="64"/>
      <c r="C14" s="64"/>
      <c r="D14" s="64"/>
      <c r="E14" s="64"/>
      <c r="F14" s="64"/>
      <c r="L14" s="64"/>
      <c r="M14" s="64"/>
    </row>
    <row r="15" spans="1:13" ht="14.25" customHeight="1" x14ac:dyDescent="0.3">
      <c r="A15" s="63"/>
      <c r="B15" s="64"/>
      <c r="C15" s="65" t="s">
        <v>77</v>
      </c>
      <c r="D15" s="165" t="s">
        <v>34</v>
      </c>
      <c r="E15" s="6"/>
      <c r="F15" s="165" t="s">
        <v>0</v>
      </c>
      <c r="L15" s="64"/>
      <c r="M15" s="8"/>
    </row>
    <row r="16" spans="1:13" ht="14.25" customHeight="1" x14ac:dyDescent="0.3">
      <c r="A16" s="63"/>
      <c r="B16" s="66" t="s">
        <v>11</v>
      </c>
      <c r="C16" s="169"/>
      <c r="D16" s="167"/>
      <c r="E16" s="166"/>
      <c r="F16" s="145"/>
      <c r="G16" s="144"/>
      <c r="H16" s="144"/>
      <c r="K16" s="7"/>
      <c r="L16" s="67"/>
    </row>
    <row r="17" spans="1:13" ht="14.25" customHeight="1" x14ac:dyDescent="0.3">
      <c r="A17" s="63"/>
      <c r="B17" s="61" t="s">
        <v>12</v>
      </c>
      <c r="C17" s="168"/>
      <c r="D17" s="142" t="s">
        <v>57</v>
      </c>
      <c r="E17" s="63"/>
      <c r="F17" s="142"/>
      <c r="J17" s="63"/>
      <c r="K17" s="68"/>
      <c r="L17" s="68"/>
      <c r="M17" s="69"/>
    </row>
    <row r="18" spans="1:13" ht="14.25" customHeight="1" x14ac:dyDescent="0.3">
      <c r="A18" s="63"/>
      <c r="B18" s="61" t="s">
        <v>14</v>
      </c>
      <c r="C18" s="82">
        <v>4.1443734135926946E-2</v>
      </c>
      <c r="D18" s="83" t="s">
        <v>57</v>
      </c>
      <c r="E18" s="63"/>
      <c r="F18" s="83"/>
      <c r="J18" s="63"/>
      <c r="K18" s="68"/>
      <c r="L18" s="68"/>
      <c r="M18" s="69"/>
    </row>
    <row r="19" spans="1:13" ht="14.25" customHeight="1" x14ac:dyDescent="0.3">
      <c r="A19" s="63"/>
      <c r="B19" s="61" t="s">
        <v>13</v>
      </c>
      <c r="C19" s="82">
        <v>0.35868728877060857</v>
      </c>
      <c r="D19" s="83" t="s">
        <v>57</v>
      </c>
      <c r="E19" s="63"/>
      <c r="F19" s="83"/>
      <c r="J19" s="63"/>
      <c r="K19" s="68"/>
      <c r="L19" s="68"/>
      <c r="M19" s="69"/>
    </row>
    <row r="20" spans="1:13" ht="14.25" customHeight="1" x14ac:dyDescent="0.3">
      <c r="A20" s="63"/>
      <c r="B20" s="61" t="s">
        <v>15</v>
      </c>
      <c r="C20" s="82"/>
      <c r="D20" s="83" t="s">
        <v>57</v>
      </c>
      <c r="E20" s="63"/>
      <c r="F20" s="83"/>
      <c r="J20" s="63"/>
      <c r="K20" s="68"/>
      <c r="L20" s="68"/>
      <c r="M20" s="67"/>
    </row>
    <row r="21" spans="1:13" ht="14.25" customHeight="1" x14ac:dyDescent="0.3">
      <c r="A21" s="63"/>
      <c r="B21" s="61" t="s">
        <v>16</v>
      </c>
      <c r="C21" s="82"/>
      <c r="D21" s="83" t="s">
        <v>57</v>
      </c>
      <c r="E21" s="63"/>
      <c r="F21" s="83"/>
      <c r="J21" s="63"/>
      <c r="K21" s="68"/>
      <c r="L21" s="68"/>
      <c r="M21" s="69"/>
    </row>
    <row r="22" spans="1:13" ht="14.25" customHeight="1" x14ac:dyDescent="0.3">
      <c r="A22" s="63"/>
      <c r="B22" s="61" t="s">
        <v>43</v>
      </c>
      <c r="C22" s="82"/>
      <c r="D22" s="83" t="s">
        <v>57</v>
      </c>
      <c r="E22" s="63"/>
      <c r="F22" s="83"/>
      <c r="J22" s="63"/>
      <c r="K22" s="68"/>
      <c r="L22" s="68"/>
      <c r="M22" s="69"/>
    </row>
    <row r="23" spans="1:13" ht="14.25" customHeight="1" x14ac:dyDescent="0.3">
      <c r="A23" s="63"/>
      <c r="B23" s="61" t="s">
        <v>17</v>
      </c>
      <c r="C23" s="82"/>
      <c r="D23" s="83" t="s">
        <v>57</v>
      </c>
      <c r="E23" s="63"/>
      <c r="F23" s="83"/>
      <c r="J23" s="63"/>
      <c r="K23" s="68"/>
      <c r="L23" s="68"/>
      <c r="M23" s="70"/>
    </row>
    <row r="24" spans="1:13" ht="14.25" customHeight="1" x14ac:dyDescent="0.3">
      <c r="A24" s="63"/>
      <c r="B24" s="61" t="s">
        <v>35</v>
      </c>
      <c r="C24" s="82"/>
      <c r="D24" s="83" t="s">
        <v>57</v>
      </c>
      <c r="E24" s="63"/>
      <c r="F24" s="83"/>
      <c r="J24" s="63"/>
      <c r="K24" s="68"/>
      <c r="L24" s="68"/>
      <c r="M24" s="70"/>
    </row>
    <row r="25" spans="1:13" ht="14.25" customHeight="1" x14ac:dyDescent="0.3">
      <c r="A25" s="63"/>
      <c r="B25" s="66" t="s">
        <v>27</v>
      </c>
      <c r="C25" s="136">
        <f>SUM(C17:C24)</f>
        <v>0.40013102290653552</v>
      </c>
      <c r="D25" s="137"/>
      <c r="E25" s="141"/>
      <c r="F25" s="137"/>
      <c r="J25" s="63"/>
      <c r="K25" s="68"/>
      <c r="L25" s="7"/>
      <c r="M25" s="70"/>
    </row>
    <row r="26" spans="1:13" ht="14.25" customHeight="1" x14ac:dyDescent="0.3">
      <c r="A26" s="63"/>
      <c r="B26" s="160"/>
      <c r="C26" s="156"/>
      <c r="D26" s="137"/>
      <c r="E26" s="141"/>
      <c r="F26" s="137"/>
      <c r="G26" s="126"/>
      <c r="J26" s="63"/>
      <c r="K26" s="68"/>
      <c r="L26" s="7"/>
      <c r="M26" s="70"/>
    </row>
    <row r="27" spans="1:13" ht="14.25" customHeight="1" x14ac:dyDescent="0.3">
      <c r="A27" s="63"/>
      <c r="B27" s="66" t="s">
        <v>18</v>
      </c>
      <c r="C27" s="138"/>
      <c r="D27" s="137"/>
      <c r="E27" s="141"/>
      <c r="F27" s="137"/>
      <c r="G27" s="126"/>
      <c r="J27" s="63"/>
      <c r="K27" s="68"/>
      <c r="L27" s="7"/>
      <c r="M27" s="67"/>
    </row>
    <row r="28" spans="1:13" ht="14.25" customHeight="1" x14ac:dyDescent="0.3">
      <c r="A28" s="63"/>
      <c r="B28" s="61" t="s">
        <v>23</v>
      </c>
      <c r="C28" s="82"/>
      <c r="D28" s="83" t="s">
        <v>57</v>
      </c>
      <c r="E28" s="63"/>
      <c r="F28" s="83"/>
      <c r="J28" s="63"/>
      <c r="K28" s="68"/>
      <c r="L28" s="7"/>
      <c r="M28" s="67"/>
    </row>
    <row r="29" spans="1:13" ht="14.25" customHeight="1" x14ac:dyDescent="0.3">
      <c r="A29" s="63"/>
      <c r="B29" s="61" t="s">
        <v>24</v>
      </c>
      <c r="C29" s="82"/>
      <c r="D29" s="83" t="s">
        <v>57</v>
      </c>
      <c r="E29" s="63"/>
      <c r="F29" s="83"/>
      <c r="J29" s="63"/>
      <c r="K29" s="68"/>
      <c r="L29" s="7"/>
      <c r="M29" s="67"/>
    </row>
    <row r="30" spans="1:13" ht="14.25" customHeight="1" x14ac:dyDescent="0.3">
      <c r="A30" s="63"/>
      <c r="B30" s="61" t="s">
        <v>54</v>
      </c>
      <c r="C30" s="82">
        <v>6.591804590202823E-3</v>
      </c>
      <c r="D30" s="83" t="s">
        <v>55</v>
      </c>
      <c r="E30" s="63"/>
      <c r="F30" s="83"/>
      <c r="J30" s="63"/>
      <c r="K30" s="68"/>
      <c r="L30" s="7"/>
      <c r="M30" s="67"/>
    </row>
    <row r="31" spans="1:13" ht="14.25" customHeight="1" x14ac:dyDescent="0.3">
      <c r="A31" s="63"/>
      <c r="B31" s="61" t="s">
        <v>21</v>
      </c>
      <c r="C31" s="82">
        <v>7.0572885778673947E-3</v>
      </c>
      <c r="D31" s="83" t="s">
        <v>55</v>
      </c>
      <c r="E31" s="63"/>
      <c r="F31" s="83"/>
      <c r="J31" s="63"/>
      <c r="K31" s="68"/>
      <c r="L31" s="68"/>
      <c r="M31" s="69"/>
    </row>
    <row r="32" spans="1:13" ht="14.25" customHeight="1" x14ac:dyDescent="0.3">
      <c r="A32" s="63"/>
      <c r="B32" s="61" t="s">
        <v>22</v>
      </c>
      <c r="C32" s="82">
        <v>7.2945083619973913E-2</v>
      </c>
      <c r="D32" s="83" t="s">
        <v>55</v>
      </c>
      <c r="E32" s="63"/>
      <c r="F32" s="83"/>
      <c r="J32" s="63"/>
      <c r="K32" s="68"/>
      <c r="L32" s="68"/>
      <c r="M32" s="69"/>
    </row>
    <row r="33" spans="1:13" ht="14.25" customHeight="1" x14ac:dyDescent="0.3">
      <c r="A33" s="63"/>
      <c r="B33" s="61" t="s">
        <v>26</v>
      </c>
      <c r="C33" s="82"/>
      <c r="D33" s="83" t="s">
        <v>57</v>
      </c>
      <c r="E33" s="63"/>
      <c r="F33" s="83"/>
      <c r="J33" s="63"/>
      <c r="K33" s="68"/>
      <c r="L33" s="68"/>
      <c r="M33" s="69"/>
    </row>
    <row r="34" spans="1:13" ht="14.25" customHeight="1" x14ac:dyDescent="0.3">
      <c r="A34" s="63"/>
      <c r="B34" s="61" t="s">
        <v>36</v>
      </c>
      <c r="C34" s="82"/>
      <c r="D34" s="83" t="s">
        <v>57</v>
      </c>
      <c r="E34" s="63"/>
      <c r="F34" s="83"/>
      <c r="J34" s="63"/>
      <c r="K34" s="68"/>
      <c r="L34" s="68"/>
      <c r="M34" s="69"/>
    </row>
    <row r="35" spans="1:13" ht="14.25" customHeight="1" x14ac:dyDescent="0.3">
      <c r="A35" s="63"/>
      <c r="B35" s="66" t="s">
        <v>28</v>
      </c>
      <c r="C35" s="136">
        <f>SUM(C28:C34)</f>
        <v>8.6594176788044125E-2</v>
      </c>
      <c r="D35" s="137"/>
      <c r="E35" s="141"/>
      <c r="F35" s="137"/>
      <c r="G35" s="126"/>
      <c r="J35" s="63"/>
      <c r="K35" s="68"/>
      <c r="L35" s="68"/>
      <c r="M35" s="69"/>
    </row>
    <row r="36" spans="1:13" ht="14.25" customHeight="1" x14ac:dyDescent="0.3">
      <c r="A36" s="63"/>
      <c r="B36" s="160"/>
      <c r="C36" s="156"/>
      <c r="D36" s="137"/>
      <c r="E36" s="141"/>
      <c r="F36" s="137"/>
      <c r="G36" s="126"/>
      <c r="J36" s="63"/>
      <c r="K36" s="68"/>
      <c r="L36" s="68"/>
      <c r="M36" s="69"/>
    </row>
    <row r="37" spans="1:13" ht="14.25" customHeight="1" x14ac:dyDescent="0.3">
      <c r="A37" s="63"/>
      <c r="B37" s="66" t="s">
        <v>29</v>
      </c>
      <c r="C37" s="136">
        <f>C35+C25</f>
        <v>0.48672519969457961</v>
      </c>
      <c r="D37" s="137"/>
      <c r="E37" s="141"/>
      <c r="F37" s="137"/>
      <c r="G37" s="126"/>
      <c r="H37" s="69"/>
      <c r="I37" s="68"/>
      <c r="J37" s="63"/>
      <c r="K37" s="68"/>
      <c r="L37" s="68"/>
      <c r="M37" s="69"/>
    </row>
    <row r="38" spans="1:13" ht="14.25" customHeight="1" x14ac:dyDescent="0.3">
      <c r="A38" s="63"/>
      <c r="D38" s="126"/>
      <c r="E38" s="126"/>
      <c r="F38" s="126"/>
      <c r="G38" s="155"/>
      <c r="H38" s="69"/>
      <c r="I38" s="68"/>
      <c r="J38" s="63"/>
      <c r="K38" s="68"/>
      <c r="L38" s="68"/>
      <c r="M38" s="69"/>
    </row>
    <row r="39" spans="1:13" ht="14.25" customHeight="1" x14ac:dyDescent="0.3">
      <c r="A39" s="63"/>
      <c r="G39" s="71"/>
      <c r="H39" s="69"/>
      <c r="I39" s="68"/>
      <c r="J39" s="63"/>
      <c r="K39" s="68"/>
      <c r="L39" s="68"/>
      <c r="M39" s="69"/>
    </row>
    <row r="40" spans="1:13" ht="14.25" customHeight="1" x14ac:dyDescent="0.3">
      <c r="A40" s="63"/>
      <c r="B40" s="60" t="s">
        <v>75</v>
      </c>
      <c r="C40" s="60"/>
      <c r="D40" s="60"/>
      <c r="E40" s="60"/>
      <c r="F40" s="60"/>
      <c r="G40" s="71"/>
      <c r="H40" s="69"/>
      <c r="I40" s="68"/>
      <c r="J40" s="63"/>
      <c r="K40" s="68"/>
      <c r="L40" s="68"/>
      <c r="M40" s="69"/>
    </row>
    <row r="41" spans="1:13" ht="14.25" customHeight="1" x14ac:dyDescent="0.3">
      <c r="B41" s="64"/>
      <c r="C41" s="64"/>
      <c r="D41" s="64"/>
      <c r="E41" s="64"/>
      <c r="F41" s="64"/>
      <c r="G41" s="11"/>
      <c r="H41" s="70"/>
      <c r="I41" s="68"/>
      <c r="J41" s="63"/>
      <c r="K41" s="68"/>
      <c r="L41" s="7"/>
      <c r="M41" s="70"/>
    </row>
    <row r="42" spans="1:13" ht="14.25" customHeight="1" x14ac:dyDescent="0.3">
      <c r="B42" s="64"/>
      <c r="C42" s="65" t="s">
        <v>77</v>
      </c>
      <c r="D42" s="6"/>
      <c r="F42" s="65" t="s">
        <v>0</v>
      </c>
      <c r="G42" s="11"/>
      <c r="H42" s="70"/>
      <c r="I42" s="68"/>
      <c r="J42" s="63"/>
      <c r="K42" s="68"/>
      <c r="L42" s="7"/>
      <c r="M42" s="70"/>
    </row>
    <row r="43" spans="1:13" ht="14.25" customHeight="1" x14ac:dyDescent="0.3">
      <c r="B43" s="170" t="s">
        <v>31</v>
      </c>
      <c r="C43" s="171">
        <v>0.51277480030542055</v>
      </c>
      <c r="D43" s="63"/>
      <c r="F43" s="171"/>
      <c r="G43" s="172"/>
      <c r="H43" s="173"/>
      <c r="J43" s="63"/>
      <c r="K43" s="68"/>
      <c r="L43" s="7"/>
      <c r="M43" s="67"/>
    </row>
    <row r="44" spans="1:13" ht="14.25" customHeight="1" x14ac:dyDescent="0.3">
      <c r="B44" s="145"/>
      <c r="C44" s="177"/>
      <c r="D44" s="166"/>
      <c r="E44" s="144"/>
      <c r="F44" s="177"/>
      <c r="G44" s="164"/>
      <c r="H44" s="178"/>
      <c r="J44" s="63"/>
      <c r="K44" s="63"/>
      <c r="L44" s="4"/>
      <c r="M44" s="72"/>
    </row>
    <row r="45" spans="1:13" ht="14.25" customHeight="1" x14ac:dyDescent="0.3">
      <c r="B45" s="174" t="s">
        <v>29</v>
      </c>
      <c r="C45" s="175">
        <f>C43</f>
        <v>0.51277480030542055</v>
      </c>
      <c r="D45" s="63"/>
      <c r="F45" s="176"/>
      <c r="G45" s="4"/>
      <c r="H45" s="72"/>
      <c r="J45" s="63"/>
      <c r="K45" s="63"/>
      <c r="L45" s="4"/>
      <c r="M45" s="72"/>
    </row>
    <row r="46" spans="1:13" ht="14.25" customHeight="1" x14ac:dyDescent="0.3">
      <c r="B46" s="63"/>
      <c r="C46" s="73"/>
      <c r="D46" s="63"/>
      <c r="F46" s="63"/>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0" t="s">
        <v>76</v>
      </c>
      <c r="C48" s="60"/>
      <c r="D48" s="60"/>
      <c r="E48" s="60"/>
      <c r="F48" s="60"/>
    </row>
    <row r="49" spans="1:13" ht="14.25" customHeight="1" x14ac:dyDescent="0.3">
      <c r="F49" s="2"/>
    </row>
    <row r="50" spans="1:13" ht="14.25" customHeight="1" x14ac:dyDescent="0.3">
      <c r="C50" s="65" t="s">
        <v>77</v>
      </c>
      <c r="D50" s="6"/>
      <c r="F50" s="65" t="s">
        <v>0</v>
      </c>
      <c r="I50" s="9"/>
    </row>
    <row r="51" spans="1:13" s="9" customFormat="1" ht="14.25" customHeight="1" x14ac:dyDescent="0.3">
      <c r="A51" s="4"/>
      <c r="B51" s="61" t="s">
        <v>23</v>
      </c>
      <c r="C51" s="82">
        <v>9.7000000000000003E-2</v>
      </c>
      <c r="D51" s="63"/>
      <c r="F51" s="82"/>
      <c r="I51" s="47"/>
      <c r="L51" s="4"/>
      <c r="M51" s="4"/>
    </row>
    <row r="52" spans="1:13" ht="14.25" customHeight="1" x14ac:dyDescent="0.3">
      <c r="B52" s="61" t="s">
        <v>24</v>
      </c>
      <c r="C52" s="84"/>
      <c r="F52" s="82"/>
    </row>
    <row r="53" spans="1:13" ht="14.25" customHeight="1" x14ac:dyDescent="0.3">
      <c r="B53" s="61" t="s">
        <v>54</v>
      </c>
      <c r="C53" s="85">
        <v>1.9081954097971766E-3</v>
      </c>
      <c r="F53" s="82"/>
    </row>
    <row r="54" spans="1:13" ht="14.25" customHeight="1" x14ac:dyDescent="0.3">
      <c r="B54" s="61" t="s">
        <v>21</v>
      </c>
      <c r="C54" s="84"/>
      <c r="F54" s="82"/>
    </row>
    <row r="55" spans="1:13" ht="14.25" customHeight="1" x14ac:dyDescent="0.3">
      <c r="B55" s="61" t="s">
        <v>22</v>
      </c>
      <c r="C55" s="84">
        <v>0.31305491638002614</v>
      </c>
      <c r="F55" s="82"/>
    </row>
    <row r="56" spans="1:13" ht="14.25" customHeight="1" x14ac:dyDescent="0.3">
      <c r="B56" s="61" t="s">
        <v>26</v>
      </c>
      <c r="C56" s="85"/>
      <c r="F56" s="82"/>
    </row>
    <row r="57" spans="1:13" ht="14.25" customHeight="1" x14ac:dyDescent="0.3">
      <c r="B57" s="170" t="s">
        <v>36</v>
      </c>
      <c r="C57" s="179"/>
      <c r="F57" s="171"/>
    </row>
    <row r="58" spans="1:13" ht="14.25" customHeight="1" x14ac:dyDescent="0.3">
      <c r="B58" s="181"/>
      <c r="C58" s="182"/>
      <c r="D58" s="166"/>
      <c r="E58" s="144"/>
      <c r="F58" s="177"/>
      <c r="G58" s="144"/>
      <c r="H58" s="144"/>
    </row>
    <row r="59" spans="1:13" ht="14.25" customHeight="1" x14ac:dyDescent="0.3">
      <c r="B59" s="174" t="s">
        <v>29</v>
      </c>
      <c r="C59" s="175">
        <f>SUM(C51:C57)</f>
        <v>0.41196311178982331</v>
      </c>
      <c r="D59" s="63"/>
      <c r="F59" s="180"/>
      <c r="G59" s="126"/>
    </row>
  </sheetData>
  <protectedRanges>
    <protectedRange sqref="F51:F57" name="Bronnen7"/>
    <protectedRange sqref="F43" name="Bronnen5"/>
    <protectedRange sqref="F28:F34" name="Bronnen2"/>
    <protectedRange sqref="F17:F24" name="Bronnen1"/>
    <protectedRange sqref="C51:C57" name="Bereik7"/>
    <protectedRange sqref="C43" name="Bereik5"/>
    <protectedRange sqref="C28:C34" name="Bereik2"/>
    <protectedRange sqref="C17:C24" name="Bereik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3"/>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1:14" ht="14.25" customHeight="1" x14ac:dyDescent="0.3">
      <c r="B2" s="48" t="s">
        <v>168</v>
      </c>
      <c r="C2" s="49"/>
      <c r="D2" s="49"/>
      <c r="E2" s="49"/>
      <c r="F2" s="49"/>
      <c r="G2" s="49"/>
      <c r="H2" s="49"/>
      <c r="I2" s="50"/>
      <c r="J2" s="116"/>
    </row>
    <row r="3" spans="1:14" ht="14.25" customHeight="1" x14ac:dyDescent="0.3">
      <c r="B3" s="52"/>
      <c r="C3" s="116"/>
      <c r="D3" s="116"/>
      <c r="E3" s="122"/>
      <c r="F3" s="122"/>
      <c r="G3" s="122"/>
      <c r="H3" s="122"/>
      <c r="I3" s="53"/>
      <c r="J3" s="116"/>
    </row>
    <row r="4" spans="1:14" ht="14.25" customHeight="1" x14ac:dyDescent="0.3">
      <c r="B4" s="52" t="s">
        <v>51</v>
      </c>
      <c r="C4" s="116"/>
      <c r="D4" s="116"/>
      <c r="E4" s="122"/>
      <c r="F4" s="122"/>
      <c r="G4" s="122"/>
      <c r="H4" s="122"/>
      <c r="I4" s="86"/>
      <c r="J4" s="116"/>
    </row>
    <row r="5" spans="1:14" ht="14.25" customHeight="1" x14ac:dyDescent="0.3">
      <c r="B5" s="88" t="s">
        <v>165</v>
      </c>
      <c r="C5" s="116"/>
      <c r="D5" s="116"/>
      <c r="E5" s="122"/>
      <c r="F5" s="122"/>
      <c r="G5" s="122"/>
      <c r="H5" s="122"/>
      <c r="I5" s="53"/>
      <c r="J5" s="116"/>
      <c r="K5" s="116"/>
      <c r="L5" s="116"/>
      <c r="M5" s="116"/>
      <c r="N5" s="116"/>
    </row>
    <row r="6" spans="1:14" ht="14.25" customHeight="1" x14ac:dyDescent="0.3">
      <c r="B6" s="74" t="s">
        <v>113</v>
      </c>
      <c r="C6" s="116"/>
      <c r="D6" s="116"/>
      <c r="E6" s="122"/>
      <c r="F6" s="122"/>
      <c r="G6" s="122"/>
      <c r="H6" s="122"/>
      <c r="I6" s="53"/>
      <c r="J6" s="116"/>
      <c r="K6" s="116"/>
      <c r="L6" s="116"/>
      <c r="M6" s="116"/>
      <c r="N6" s="116"/>
    </row>
    <row r="7" spans="1:14" ht="14.25" customHeight="1" x14ac:dyDescent="0.3">
      <c r="B7" s="56"/>
      <c r="C7" s="57"/>
      <c r="D7" s="57"/>
      <c r="E7" s="57"/>
      <c r="F7" s="57"/>
      <c r="G7" s="57"/>
      <c r="H7" s="57"/>
      <c r="I7" s="58"/>
      <c r="J7" s="116"/>
      <c r="K7" s="116"/>
      <c r="L7" s="116"/>
      <c r="M7" s="116"/>
      <c r="N7" s="116"/>
    </row>
    <row r="8" spans="1:14" ht="14.25" customHeight="1" x14ac:dyDescent="0.3">
      <c r="B8" s="59"/>
      <c r="C8" s="122"/>
      <c r="D8" s="122"/>
      <c r="E8" s="122"/>
      <c r="F8" s="122"/>
      <c r="G8" s="122"/>
      <c r="H8" s="122"/>
      <c r="I8" s="122"/>
      <c r="J8" s="122"/>
      <c r="K8" s="122"/>
      <c r="L8" s="122"/>
      <c r="M8" s="122"/>
      <c r="N8" s="122"/>
    </row>
    <row r="9" spans="1:14" s="9" customFormat="1" ht="14.25" customHeight="1" x14ac:dyDescent="0.3">
      <c r="A9" s="4"/>
      <c r="B9" s="60" t="s">
        <v>156</v>
      </c>
      <c r="C9" s="60"/>
      <c r="D9" s="60"/>
      <c r="E9" s="60"/>
      <c r="F9" s="60"/>
      <c r="G9" s="60"/>
      <c r="M9" s="4"/>
      <c r="N9" s="4"/>
    </row>
    <row r="10" spans="1:14" ht="14.25" customHeight="1" x14ac:dyDescent="0.3">
      <c r="B10" s="59"/>
      <c r="C10" s="122"/>
      <c r="D10" s="122"/>
      <c r="E10" s="122"/>
      <c r="F10" s="122"/>
      <c r="G10" s="122"/>
      <c r="H10" s="122"/>
      <c r="I10" s="122"/>
      <c r="J10" s="122"/>
    </row>
    <row r="11" spans="1:14" ht="14.25" customHeight="1" x14ac:dyDescent="0.3">
      <c r="B11" s="61" t="s">
        <v>209</v>
      </c>
      <c r="C11" s="82" t="s">
        <v>55</v>
      </c>
      <c r="D11" s="122"/>
      <c r="E11" s="122"/>
      <c r="F11" s="122"/>
      <c r="G11" s="122"/>
      <c r="H11" s="122"/>
      <c r="I11" s="122"/>
      <c r="J11" s="122"/>
    </row>
    <row r="12" spans="1:14" ht="14.25" customHeight="1" x14ac:dyDescent="0.3">
      <c r="B12" s="61" t="s">
        <v>181</v>
      </c>
      <c r="C12" s="82" t="s">
        <v>56</v>
      </c>
      <c r="H12" s="122"/>
      <c r="I12" s="122"/>
      <c r="J12" s="122"/>
    </row>
    <row r="13" spans="1:14" ht="14.25" customHeight="1" x14ac:dyDescent="0.3">
      <c r="B13" s="63"/>
      <c r="C13" s="63"/>
      <c r="D13" s="63"/>
      <c r="E13" s="63"/>
      <c r="F13" s="63"/>
      <c r="G13" s="63"/>
      <c r="H13" s="122"/>
      <c r="I13" s="122"/>
      <c r="J13" s="122"/>
    </row>
    <row r="14" spans="1:14" ht="14.25" customHeight="1" x14ac:dyDescent="0.3">
      <c r="B14" s="60" t="s">
        <v>177</v>
      </c>
      <c r="C14" s="60"/>
      <c r="D14" s="60"/>
      <c r="E14" s="60"/>
      <c r="F14" s="60"/>
      <c r="G14" s="60"/>
      <c r="H14" s="60"/>
      <c r="I14" s="60"/>
    </row>
    <row r="15" spans="1:14" ht="14.25" customHeight="1" x14ac:dyDescent="0.3">
      <c r="B15" s="64"/>
      <c r="C15" s="64"/>
      <c r="D15" s="64"/>
      <c r="E15" s="64"/>
      <c r="F15" s="64"/>
      <c r="G15" s="166"/>
      <c r="J15" s="144"/>
      <c r="K15" s="144"/>
    </row>
    <row r="16" spans="1:14" ht="14.25" customHeight="1" x14ac:dyDescent="0.3">
      <c r="B16" s="64"/>
      <c r="C16" s="104" t="s">
        <v>30</v>
      </c>
      <c r="E16" s="104" t="s">
        <v>210</v>
      </c>
      <c r="F16" s="104" t="s">
        <v>211</v>
      </c>
      <c r="G16" s="122"/>
      <c r="H16" s="199" t="s">
        <v>0</v>
      </c>
      <c r="I16" s="200"/>
      <c r="J16" s="122"/>
      <c r="K16" s="122"/>
    </row>
    <row r="17" spans="2:16" ht="14.25" customHeight="1" x14ac:dyDescent="0.3">
      <c r="B17" s="66" t="s">
        <v>11</v>
      </c>
      <c r="C17" s="192"/>
      <c r="E17" s="192"/>
      <c r="F17" s="192"/>
      <c r="G17" s="122"/>
      <c r="H17" s="71"/>
      <c r="I17" s="71"/>
      <c r="J17" s="122"/>
      <c r="K17" s="122"/>
    </row>
    <row r="18" spans="2:16" ht="14.25" customHeight="1" x14ac:dyDescent="0.3">
      <c r="B18" s="61" t="s">
        <v>12</v>
      </c>
      <c r="C18" s="82"/>
      <c r="E18" s="82"/>
      <c r="F18" s="82"/>
      <c r="G18" s="122"/>
      <c r="H18" s="195"/>
      <c r="I18" s="185"/>
      <c r="J18" s="122"/>
      <c r="K18" s="122"/>
    </row>
    <row r="19" spans="2:16" ht="14.25" customHeight="1" x14ac:dyDescent="0.3">
      <c r="B19" s="61" t="s">
        <v>37</v>
      </c>
      <c r="C19" s="82"/>
      <c r="E19" s="82"/>
      <c r="F19" s="82"/>
      <c r="G19" s="122"/>
      <c r="H19" s="195"/>
      <c r="I19" s="185"/>
      <c r="J19" s="122"/>
      <c r="K19" s="122"/>
    </row>
    <row r="20" spans="2:16" ht="14.25" customHeight="1" x14ac:dyDescent="0.3">
      <c r="B20" s="61" t="s">
        <v>15</v>
      </c>
      <c r="C20" s="82"/>
      <c r="E20" s="82"/>
      <c r="F20" s="82"/>
      <c r="G20" s="122"/>
      <c r="H20" s="195"/>
      <c r="I20" s="185"/>
      <c r="J20" s="122"/>
      <c r="K20" s="122"/>
    </row>
    <row r="21" spans="2:16" ht="14.25" customHeight="1" x14ac:dyDescent="0.3">
      <c r="B21" s="61" t="s">
        <v>16</v>
      </c>
      <c r="C21" s="82"/>
      <c r="E21" s="82"/>
      <c r="F21" s="82"/>
      <c r="G21" s="122"/>
      <c r="H21" s="195"/>
      <c r="I21" s="185"/>
      <c r="J21" s="122"/>
      <c r="K21" s="122"/>
      <c r="L21" s="144"/>
    </row>
    <row r="22" spans="2:16" ht="14.25" customHeight="1" x14ac:dyDescent="0.3">
      <c r="B22" s="61" t="s">
        <v>17</v>
      </c>
      <c r="C22" s="82"/>
      <c r="E22" s="82"/>
      <c r="F22" s="82"/>
      <c r="G22" s="122"/>
      <c r="H22" s="195"/>
      <c r="I22" s="185"/>
      <c r="J22" s="122"/>
      <c r="K22" s="122"/>
      <c r="L22" s="122"/>
    </row>
    <row r="23" spans="2:16" ht="14.25" customHeight="1" x14ac:dyDescent="0.3">
      <c r="B23" s="66" t="s">
        <v>27</v>
      </c>
      <c r="C23" s="139">
        <f>SUM(C18:C22)</f>
        <v>0</v>
      </c>
      <c r="E23" s="140"/>
      <c r="F23" s="140"/>
      <c r="G23" s="122"/>
      <c r="H23" s="155"/>
      <c r="I23" s="155"/>
      <c r="J23" s="122"/>
      <c r="K23" s="122"/>
      <c r="L23" s="122"/>
    </row>
    <row r="24" spans="2:16" ht="14.25" customHeight="1" x14ac:dyDescent="0.3">
      <c r="B24" s="160"/>
      <c r="C24" s="162"/>
      <c r="D24" s="126"/>
      <c r="E24" s="162"/>
      <c r="F24" s="162"/>
      <c r="G24" s="122"/>
      <c r="H24" s="155"/>
      <c r="I24" s="155"/>
      <c r="J24" s="122"/>
      <c r="K24" s="122"/>
      <c r="L24" s="122"/>
    </row>
    <row r="25" spans="2:16" ht="14.25" customHeight="1" x14ac:dyDescent="0.3">
      <c r="B25" s="66" t="s">
        <v>18</v>
      </c>
      <c r="C25" s="193"/>
      <c r="E25" s="193"/>
      <c r="F25" s="161"/>
      <c r="G25" s="122"/>
      <c r="H25" s="155"/>
      <c r="I25" s="155"/>
      <c r="J25" s="122"/>
      <c r="K25" s="122"/>
      <c r="L25" s="122"/>
    </row>
    <row r="26" spans="2:16" ht="14.25" customHeight="1" x14ac:dyDescent="0.3">
      <c r="B26" s="61" t="s">
        <v>38</v>
      </c>
      <c r="C26" s="82"/>
      <c r="E26" s="82"/>
      <c r="F26" s="82"/>
      <c r="G26" s="122"/>
      <c r="H26" s="195"/>
      <c r="I26" s="185"/>
      <c r="J26" s="122"/>
      <c r="K26" s="122"/>
      <c r="L26" s="122"/>
    </row>
    <row r="27" spans="2:16" ht="14.25" customHeight="1" x14ac:dyDescent="0.3">
      <c r="B27" s="61" t="s">
        <v>32</v>
      </c>
      <c r="C27" s="82"/>
      <c r="E27" s="82"/>
      <c r="F27" s="82"/>
      <c r="G27" s="122"/>
      <c r="H27" s="195"/>
      <c r="I27" s="185"/>
      <c r="J27" s="122"/>
      <c r="K27" s="122"/>
      <c r="L27" s="122"/>
    </row>
    <row r="28" spans="2:16" ht="14.25" customHeight="1" x14ac:dyDescent="0.3">
      <c r="B28" s="61" t="s">
        <v>21</v>
      </c>
      <c r="C28" s="82">
        <v>3.0000000000000001E-3</v>
      </c>
      <c r="E28" s="82">
        <v>1</v>
      </c>
      <c r="F28" s="82"/>
      <c r="G28" s="122"/>
      <c r="H28" s="195" t="s">
        <v>254</v>
      </c>
      <c r="I28" s="185" t="s">
        <v>254</v>
      </c>
      <c r="J28" s="122"/>
      <c r="K28" s="122"/>
      <c r="L28" s="122"/>
    </row>
    <row r="29" spans="2:16" ht="14.25" customHeight="1" x14ac:dyDescent="0.3">
      <c r="B29" s="61" t="s">
        <v>22</v>
      </c>
      <c r="C29" s="82">
        <v>0.997</v>
      </c>
      <c r="E29" s="82">
        <v>8.9948373817074295E-2</v>
      </c>
      <c r="F29" s="82">
        <v>0.91005162618292568</v>
      </c>
      <c r="G29" s="122"/>
      <c r="H29" s="195" t="s">
        <v>254</v>
      </c>
      <c r="I29" s="185" t="s">
        <v>254</v>
      </c>
      <c r="J29" s="122"/>
      <c r="K29" s="122"/>
      <c r="L29" s="122"/>
    </row>
    <row r="30" spans="2:16" ht="14.25" customHeight="1" x14ac:dyDescent="0.3">
      <c r="B30" s="61" t="s">
        <v>26</v>
      </c>
      <c r="C30" s="82"/>
      <c r="E30" s="171"/>
      <c r="F30" s="171"/>
      <c r="G30" s="122"/>
      <c r="H30" s="195" t="s">
        <v>255</v>
      </c>
      <c r="I30" s="186"/>
      <c r="J30" s="122"/>
      <c r="K30" s="122"/>
      <c r="L30" s="122"/>
    </row>
    <row r="31" spans="2:16" ht="14.25" customHeight="1" x14ac:dyDescent="0.3">
      <c r="B31" s="66" t="s">
        <v>28</v>
      </c>
      <c r="C31" s="139">
        <f>SUM(C26:C30)</f>
        <v>1</v>
      </c>
      <c r="D31" s="126"/>
      <c r="E31" s="183"/>
      <c r="F31" s="183"/>
      <c r="G31" s="144"/>
      <c r="H31" s="71"/>
      <c r="I31" s="71"/>
      <c r="J31" s="144"/>
      <c r="K31" s="144"/>
      <c r="L31" s="144"/>
      <c r="M31" s="144"/>
      <c r="N31" s="144"/>
      <c r="O31" s="144"/>
      <c r="P31" s="144"/>
    </row>
    <row r="32" spans="2:16" ht="14.25" customHeight="1" x14ac:dyDescent="0.3">
      <c r="B32" s="160"/>
      <c r="C32" s="163"/>
      <c r="D32" s="126"/>
      <c r="E32" s="163"/>
      <c r="F32" s="184"/>
      <c r="G32" s="122"/>
      <c r="H32" s="71"/>
      <c r="I32" s="71"/>
      <c r="J32" s="122"/>
      <c r="K32" s="122"/>
      <c r="L32" s="122"/>
      <c r="M32" s="122"/>
      <c r="N32" s="122"/>
      <c r="O32" s="122"/>
      <c r="P32" s="122"/>
    </row>
    <row r="33" spans="2:16" ht="14.25" customHeight="1" x14ac:dyDescent="0.3">
      <c r="B33" s="66" t="s">
        <v>29</v>
      </c>
      <c r="C33" s="139">
        <f>SUM(C23,C31)</f>
        <v>1</v>
      </c>
      <c r="E33" s="183"/>
      <c r="F33" s="183"/>
      <c r="G33" s="122"/>
      <c r="H33" s="71"/>
      <c r="I33" s="71"/>
      <c r="J33" s="122"/>
      <c r="K33" s="122"/>
      <c r="L33" s="122"/>
      <c r="M33" s="122"/>
      <c r="N33" s="122"/>
      <c r="O33" s="122"/>
      <c r="P33" s="122"/>
    </row>
  </sheetData>
  <protectedRanges>
    <protectedRange sqref="C18:C22" name="Bereik2"/>
    <protectedRange sqref="C26:C30" name="Bereik3"/>
    <protectedRange sqref="I18:I22" name="Bronnen2"/>
    <protectedRange sqref="I26:I30" name="Bronnen3"/>
  </protectedRanges>
  <customSheetViews>
    <customSheetView guid="{4DAB9F91-9782-4CDB-A370-C9439DD9F58D}">
      <selection activeCell="A6" sqref="A6:XFD6"/>
      <pageMargins left="0.7" right="0.7" top="0.75" bottom="0.75" header="0.3" footer="0.3"/>
    </customSheetView>
    <customSheetView guid="{2ACFC2C6-1D1F-49BC-BE51-2A77DC91B685}" topLeftCell="A7">
      <selection activeCell="B16" sqref="B16"/>
      <pageMargins left="0.7" right="0.7" top="0.75" bottom="0.75" header="0.3" footer="0.3"/>
      <pageSetup paperSize="9" orientation="portrait" r:id="rId1"/>
    </customSheetView>
    <customSheetView guid="{BC2B4C45-54C8-47E0-BDC7-F88B8CF171DE}">
      <selection activeCell="C30" sqref="C30:C33"/>
      <pageMargins left="0.7" right="0.7" top="0.75" bottom="0.75" header="0.3" footer="0.3"/>
      <pageSetup paperSize="9" orientation="portrait" r:id="rId2"/>
    </customSheetView>
  </customSheetViews>
  <mergeCells count="1">
    <mergeCell ref="H16:I16"/>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2:14" ht="14.25" customHeight="1" x14ac:dyDescent="0.3">
      <c r="B2" s="48" t="s">
        <v>169</v>
      </c>
      <c r="C2" s="49"/>
      <c r="D2" s="49"/>
      <c r="E2" s="49"/>
      <c r="F2" s="49"/>
      <c r="G2" s="49"/>
      <c r="H2" s="49"/>
      <c r="I2" s="50"/>
      <c r="J2" s="116"/>
    </row>
    <row r="3" spans="2:14" ht="14.25" customHeight="1" x14ac:dyDescent="0.3">
      <c r="B3" s="52"/>
      <c r="C3" s="116"/>
      <c r="D3" s="116"/>
      <c r="E3" s="122"/>
      <c r="F3" s="122"/>
      <c r="G3" s="122"/>
      <c r="H3" s="122"/>
      <c r="I3" s="53"/>
      <c r="J3" s="116"/>
    </row>
    <row r="4" spans="2:14" ht="14.25" customHeight="1" x14ac:dyDescent="0.3">
      <c r="B4" s="52" t="s">
        <v>51</v>
      </c>
      <c r="C4" s="116"/>
      <c r="D4" s="116"/>
      <c r="E4" s="122"/>
      <c r="F4" s="122"/>
      <c r="G4" s="122"/>
      <c r="H4" s="122"/>
      <c r="I4" s="86"/>
      <c r="J4" s="116"/>
    </row>
    <row r="5" spans="2:14" ht="14.25" customHeight="1" x14ac:dyDescent="0.3">
      <c r="B5" s="88" t="s">
        <v>179</v>
      </c>
      <c r="C5" s="116"/>
      <c r="D5" s="116"/>
      <c r="E5" s="122"/>
      <c r="F5" s="122"/>
      <c r="G5" s="122"/>
      <c r="H5" s="122"/>
      <c r="I5" s="53"/>
      <c r="J5" s="116"/>
      <c r="K5" s="116"/>
      <c r="L5" s="116"/>
      <c r="M5" s="116"/>
      <c r="N5" s="116"/>
    </row>
    <row r="6" spans="2:14" ht="14.25" customHeight="1" x14ac:dyDescent="0.3">
      <c r="B6" s="74" t="s">
        <v>113</v>
      </c>
      <c r="C6" s="116"/>
      <c r="D6" s="116"/>
      <c r="E6" s="122"/>
      <c r="F6" s="122"/>
      <c r="G6" s="122"/>
      <c r="H6" s="122"/>
      <c r="I6" s="53"/>
      <c r="J6" s="116"/>
      <c r="K6" s="116"/>
      <c r="L6" s="116"/>
      <c r="M6" s="116"/>
      <c r="N6" s="116"/>
    </row>
    <row r="7" spans="2:14" ht="14.25" customHeight="1" x14ac:dyDescent="0.3">
      <c r="B7" s="56"/>
      <c r="C7" s="57"/>
      <c r="D7" s="57"/>
      <c r="E7" s="57"/>
      <c r="F7" s="57"/>
      <c r="G7" s="57"/>
      <c r="H7" s="57"/>
      <c r="I7" s="58"/>
      <c r="J7" s="116"/>
      <c r="K7" s="116"/>
      <c r="L7" s="116"/>
      <c r="M7" s="116"/>
      <c r="N7" s="116"/>
    </row>
    <row r="8" spans="2:14" ht="14.25" customHeight="1" x14ac:dyDescent="0.3">
      <c r="E8" s="122"/>
      <c r="F8" s="122"/>
      <c r="G8" s="122"/>
      <c r="H8" s="122"/>
    </row>
    <row r="9" spans="2:14" ht="14.25" customHeight="1" x14ac:dyDescent="0.3">
      <c r="B9" s="60" t="s">
        <v>178</v>
      </c>
      <c r="C9" s="60"/>
      <c r="D9" s="60"/>
      <c r="E9" s="60"/>
      <c r="F9" s="60"/>
      <c r="G9" s="60"/>
      <c r="H9" s="60"/>
      <c r="I9" s="60"/>
    </row>
    <row r="10" spans="2:14" ht="14.25" customHeight="1" x14ac:dyDescent="0.3">
      <c r="B10" s="64"/>
      <c r="C10" s="64"/>
      <c r="D10" s="64"/>
      <c r="E10" s="64"/>
      <c r="F10" s="64"/>
      <c r="G10" s="64"/>
    </row>
    <row r="11" spans="2:14" ht="14.25" customHeight="1" x14ac:dyDescent="0.3">
      <c r="B11" s="64"/>
      <c r="C11" s="104" t="s">
        <v>30</v>
      </c>
      <c r="E11" s="104" t="s">
        <v>210</v>
      </c>
      <c r="F11" s="104" t="s">
        <v>211</v>
      </c>
      <c r="H11" s="201" t="s">
        <v>0</v>
      </c>
      <c r="I11" s="202"/>
      <c r="J11" s="122"/>
    </row>
    <row r="12" spans="2:14" ht="14.25" customHeight="1" x14ac:dyDescent="0.3">
      <c r="B12" s="66" t="s">
        <v>11</v>
      </c>
      <c r="C12" s="187"/>
      <c r="E12" s="187"/>
      <c r="F12" s="187"/>
      <c r="G12" s="126"/>
      <c r="H12" s="71"/>
      <c r="I12" s="137"/>
      <c r="J12" s="122"/>
    </row>
    <row r="13" spans="2:14" ht="14.25" customHeight="1" x14ac:dyDescent="0.3">
      <c r="B13" s="61" t="s">
        <v>12</v>
      </c>
      <c r="C13" s="82"/>
      <c r="E13" s="82"/>
      <c r="F13" s="82"/>
      <c r="H13" s="195"/>
      <c r="I13" s="185"/>
      <c r="J13" s="122"/>
    </row>
    <row r="14" spans="2:14" ht="14.25" customHeight="1" x14ac:dyDescent="0.3">
      <c r="B14" s="61" t="s">
        <v>37</v>
      </c>
      <c r="C14" s="82">
        <v>0.504</v>
      </c>
      <c r="E14" s="82"/>
      <c r="F14" s="82"/>
      <c r="H14" s="195" t="s">
        <v>254</v>
      </c>
      <c r="I14" s="185"/>
      <c r="J14" s="122"/>
    </row>
    <row r="15" spans="2:14" ht="14.25" customHeight="1" x14ac:dyDescent="0.3">
      <c r="B15" s="61" t="s">
        <v>15</v>
      </c>
      <c r="C15" s="82"/>
      <c r="E15" s="82"/>
      <c r="F15" s="82"/>
      <c r="H15" s="195"/>
      <c r="I15" s="185"/>
      <c r="J15" s="122"/>
    </row>
    <row r="16" spans="2:14" ht="14.25" customHeight="1" x14ac:dyDescent="0.3">
      <c r="B16" s="61" t="s">
        <v>16</v>
      </c>
      <c r="C16" s="82"/>
      <c r="E16" s="82"/>
      <c r="F16" s="82"/>
      <c r="H16" s="195"/>
      <c r="I16" s="185"/>
      <c r="J16" s="122"/>
    </row>
    <row r="17" spans="2:10" ht="14.25" customHeight="1" x14ac:dyDescent="0.3">
      <c r="B17" s="61" t="s">
        <v>17</v>
      </c>
      <c r="C17" s="82"/>
      <c r="E17" s="82"/>
      <c r="F17" s="82"/>
      <c r="H17" s="195"/>
      <c r="I17" s="185"/>
      <c r="J17" s="122"/>
    </row>
    <row r="18" spans="2:10" ht="14.25" customHeight="1" x14ac:dyDescent="0.3">
      <c r="B18" s="66" t="s">
        <v>27</v>
      </c>
      <c r="C18" s="139">
        <f>SUM(C13:C17)</f>
        <v>0.504</v>
      </c>
      <c r="E18" s="140"/>
      <c r="F18" s="122"/>
      <c r="G18" s="122"/>
      <c r="H18" s="122"/>
      <c r="I18" s="122"/>
      <c r="J18" s="122"/>
    </row>
    <row r="19" spans="2:10" ht="14.25" customHeight="1" x14ac:dyDescent="0.3">
      <c r="B19" s="160"/>
      <c r="C19" s="194"/>
      <c r="E19" s="194"/>
      <c r="F19" s="194"/>
      <c r="H19" s="155"/>
      <c r="I19" s="68"/>
      <c r="J19" s="122"/>
    </row>
    <row r="20" spans="2:10" ht="14.25" customHeight="1" x14ac:dyDescent="0.3">
      <c r="B20" s="66" t="s">
        <v>18</v>
      </c>
      <c r="C20" s="193"/>
      <c r="E20" s="193"/>
      <c r="F20" s="193"/>
      <c r="H20" s="155"/>
      <c r="I20" s="68"/>
      <c r="J20" s="122"/>
    </row>
    <row r="21" spans="2:10" ht="14.25" customHeight="1" x14ac:dyDescent="0.3">
      <c r="B21" s="61" t="s">
        <v>38</v>
      </c>
      <c r="C21" s="82">
        <v>9.7000000000000003E-2</v>
      </c>
      <c r="E21" s="82"/>
      <c r="F21" s="82">
        <v>1</v>
      </c>
      <c r="H21" s="195" t="s">
        <v>254</v>
      </c>
      <c r="I21" s="185" t="s">
        <v>254</v>
      </c>
      <c r="J21" s="116"/>
    </row>
    <row r="22" spans="2:10" ht="14.25" customHeight="1" x14ac:dyDescent="0.3">
      <c r="B22" s="61" t="s">
        <v>32</v>
      </c>
      <c r="C22" s="82">
        <v>8.5000000000000006E-3</v>
      </c>
      <c r="E22" s="82">
        <v>1</v>
      </c>
      <c r="F22" s="82" t="s">
        <v>255</v>
      </c>
      <c r="H22" s="195" t="s">
        <v>254</v>
      </c>
      <c r="I22" s="185" t="s">
        <v>254</v>
      </c>
      <c r="J22" s="116"/>
    </row>
    <row r="23" spans="2:10" ht="14.25" customHeight="1" x14ac:dyDescent="0.3">
      <c r="B23" s="61" t="s">
        <v>21</v>
      </c>
      <c r="C23" s="82">
        <v>4.0000000000000001E-3</v>
      </c>
      <c r="E23" s="82">
        <v>1</v>
      </c>
      <c r="F23" s="82" t="s">
        <v>255</v>
      </c>
      <c r="H23" s="195" t="s">
        <v>254</v>
      </c>
      <c r="I23" s="185" t="s">
        <v>254</v>
      </c>
      <c r="J23" s="116"/>
    </row>
    <row r="24" spans="2:10" ht="14.25" customHeight="1" x14ac:dyDescent="0.3">
      <c r="B24" s="61" t="s">
        <v>22</v>
      </c>
      <c r="C24" s="82">
        <v>0.38600000000000001</v>
      </c>
      <c r="E24" s="82">
        <v>0.3034</v>
      </c>
      <c r="F24" s="82">
        <v>0.6966</v>
      </c>
      <c r="H24" s="195" t="s">
        <v>254</v>
      </c>
      <c r="I24" s="185" t="s">
        <v>254</v>
      </c>
      <c r="J24" s="116"/>
    </row>
    <row r="25" spans="2:10" ht="14.25" customHeight="1" x14ac:dyDescent="0.3">
      <c r="B25" s="61" t="s">
        <v>26</v>
      </c>
      <c r="C25" s="82"/>
      <c r="E25" s="82"/>
      <c r="F25" s="82"/>
      <c r="H25" s="195" t="s">
        <v>255</v>
      </c>
      <c r="I25" s="185"/>
      <c r="J25" s="116"/>
    </row>
    <row r="26" spans="2:10" ht="14.25" customHeight="1" x14ac:dyDescent="0.3">
      <c r="B26" s="66" t="s">
        <v>28</v>
      </c>
      <c r="C26" s="139">
        <f>SUM(C21:C25)</f>
        <v>0.49550000000000005</v>
      </c>
      <c r="E26" s="183"/>
      <c r="F26" s="183"/>
      <c r="I26" s="68"/>
      <c r="J26" s="116"/>
    </row>
    <row r="27" spans="2:10" ht="14.25" customHeight="1" x14ac:dyDescent="0.3">
      <c r="B27" s="160"/>
      <c r="C27" s="163"/>
      <c r="E27" s="184"/>
      <c r="F27" s="184"/>
      <c r="I27" s="68"/>
      <c r="J27" s="116"/>
    </row>
    <row r="28" spans="2:10" ht="14.25" customHeight="1" x14ac:dyDescent="0.3">
      <c r="B28" s="66" t="s">
        <v>29</v>
      </c>
      <c r="C28" s="139">
        <f>SUM(C18,C26)</f>
        <v>0.99950000000000006</v>
      </c>
      <c r="E28" s="183"/>
      <c r="F28" s="183"/>
      <c r="I28" s="68"/>
      <c r="J28" s="116"/>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7" customWidth="1"/>
    <col min="2" max="2" width="64" style="117" customWidth="1"/>
    <col min="3" max="3" width="15" style="117" customWidth="1"/>
    <col min="4" max="4" width="23.7109375" style="117" customWidth="1"/>
    <col min="5" max="5" width="49.140625" style="117" customWidth="1"/>
    <col min="6" max="6" width="1" style="117" customWidth="1"/>
    <col min="7" max="7" width="15" style="117" customWidth="1"/>
    <col min="8" max="8" width="10" style="116" customWidth="1"/>
    <col min="9" max="9" width="10" style="117" customWidth="1"/>
    <col min="10" max="16384" width="9.28515625" style="117"/>
  </cols>
  <sheetData>
    <row r="2" spans="2:7" ht="14.25" customHeight="1" x14ac:dyDescent="0.3">
      <c r="B2" s="48" t="s">
        <v>32</v>
      </c>
      <c r="C2" s="49"/>
      <c r="D2" s="49"/>
      <c r="E2" s="49"/>
      <c r="F2" s="49"/>
      <c r="G2" s="50"/>
    </row>
    <row r="3" spans="2:7" ht="14.25" customHeight="1" x14ac:dyDescent="0.3">
      <c r="B3" s="52"/>
      <c r="C3" s="116"/>
      <c r="D3" s="116"/>
      <c r="E3" s="116"/>
      <c r="F3" s="116"/>
      <c r="G3" s="53"/>
    </row>
    <row r="4" spans="2:7" ht="14.25" customHeight="1" x14ac:dyDescent="0.3">
      <c r="B4" s="127" t="s">
        <v>51</v>
      </c>
      <c r="C4" s="116"/>
      <c r="D4" s="116"/>
      <c r="E4" s="116"/>
      <c r="F4" s="116"/>
      <c r="G4" s="53"/>
    </row>
    <row r="5" spans="2:7" ht="14.25" customHeight="1" x14ac:dyDescent="0.3">
      <c r="B5" s="55" t="s">
        <v>99</v>
      </c>
      <c r="C5" s="116"/>
      <c r="D5" s="116"/>
      <c r="E5" s="116"/>
      <c r="F5" s="116"/>
      <c r="G5" s="53"/>
    </row>
    <row r="6" spans="2:7" ht="14.25" customHeight="1" x14ac:dyDescent="0.3">
      <c r="B6" s="55" t="s">
        <v>172</v>
      </c>
      <c r="C6" s="116"/>
      <c r="D6" s="116"/>
      <c r="E6" s="116"/>
      <c r="F6" s="116"/>
      <c r="G6" s="53"/>
    </row>
    <row r="7" spans="2:7" ht="14.25" customHeight="1" x14ac:dyDescent="0.3">
      <c r="B7" s="106"/>
      <c r="C7" s="57"/>
      <c r="D7" s="57"/>
      <c r="E7" s="57"/>
      <c r="F7" s="57"/>
      <c r="G7" s="58"/>
    </row>
    <row r="9" spans="2:7" ht="14.25" customHeight="1" x14ac:dyDescent="0.3">
      <c r="B9" s="114"/>
    </row>
    <row r="10" spans="2:7" ht="14.25" customHeight="1" x14ac:dyDescent="0.3">
      <c r="B10" s="60" t="s">
        <v>170</v>
      </c>
      <c r="C10" s="60"/>
      <c r="D10" s="60"/>
      <c r="E10" s="60"/>
      <c r="F10" s="60"/>
      <c r="G10" s="94"/>
    </row>
    <row r="11" spans="2:7" ht="14.25" customHeight="1" x14ac:dyDescent="0.3">
      <c r="B11" s="64"/>
      <c r="C11" s="64"/>
      <c r="D11" s="64"/>
      <c r="E11" s="64"/>
      <c r="F11" s="64"/>
      <c r="G11" s="64"/>
    </row>
    <row r="12" spans="2:7" ht="14.25" customHeight="1" x14ac:dyDescent="0.3">
      <c r="B12" s="92"/>
      <c r="C12" s="104" t="s">
        <v>30</v>
      </c>
      <c r="D12" s="104" t="s">
        <v>47</v>
      </c>
      <c r="E12" s="65" t="s">
        <v>216</v>
      </c>
      <c r="F12" s="113"/>
      <c r="G12" s="65" t="s">
        <v>0</v>
      </c>
    </row>
    <row r="13" spans="2:7" ht="14.25" customHeight="1" x14ac:dyDescent="0.3">
      <c r="B13" s="61" t="s">
        <v>69</v>
      </c>
      <c r="C13" s="188"/>
      <c r="D13" s="189" t="s">
        <v>57</v>
      </c>
      <c r="E13" s="83"/>
      <c r="F13" s="63"/>
      <c r="G13" s="83"/>
    </row>
    <row r="14" spans="2:7" ht="14.25" customHeight="1" x14ac:dyDescent="0.3">
      <c r="B14" s="61" t="s">
        <v>48</v>
      </c>
      <c r="C14" s="188"/>
      <c r="D14" s="190" t="s">
        <v>256</v>
      </c>
      <c r="E14" s="83"/>
      <c r="F14" s="63"/>
      <c r="G14" s="83"/>
    </row>
    <row r="15" spans="2:7" ht="14.25" customHeight="1" x14ac:dyDescent="0.3">
      <c r="B15" s="61" t="s">
        <v>49</v>
      </c>
      <c r="C15" s="188"/>
      <c r="D15" s="189" t="s">
        <v>57</v>
      </c>
      <c r="E15" s="83"/>
      <c r="F15" s="63"/>
      <c r="G15" s="83"/>
    </row>
    <row r="16" spans="2:7" ht="14.25" customHeight="1" x14ac:dyDescent="0.3">
      <c r="B16" s="61" t="s">
        <v>212</v>
      </c>
      <c r="C16" s="188"/>
      <c r="D16" s="191" t="s">
        <v>256</v>
      </c>
      <c r="E16" s="83"/>
      <c r="F16" s="63"/>
      <c r="G16" s="83"/>
    </row>
    <row r="17" spans="2:8" ht="14.25" customHeight="1" x14ac:dyDescent="0.3">
      <c r="B17" s="61" t="s">
        <v>213</v>
      </c>
      <c r="C17" s="188"/>
      <c r="D17" s="191" t="s">
        <v>256</v>
      </c>
      <c r="E17" s="83"/>
      <c r="F17" s="63"/>
      <c r="G17" s="83"/>
      <c r="H17" s="122"/>
    </row>
    <row r="18" spans="2:8" ht="14.25" customHeight="1" x14ac:dyDescent="0.3">
      <c r="B18" s="61" t="s">
        <v>214</v>
      </c>
      <c r="C18" s="188"/>
      <c r="D18" s="190" t="s">
        <v>256</v>
      </c>
      <c r="E18" s="83"/>
      <c r="F18" s="63"/>
      <c r="G18" s="83"/>
    </row>
    <row r="19" spans="2:8" ht="14.25" customHeight="1" x14ac:dyDescent="0.3">
      <c r="B19" s="61" t="s">
        <v>215</v>
      </c>
      <c r="C19" s="188"/>
      <c r="D19" s="190" t="s">
        <v>256</v>
      </c>
      <c r="E19" s="83"/>
      <c r="F19" s="63"/>
      <c r="G19" s="83"/>
      <c r="H19" s="122"/>
    </row>
    <row r="20" spans="2:8" ht="14.25" customHeight="1" x14ac:dyDescent="0.3">
      <c r="B20" s="61" t="s">
        <v>50</v>
      </c>
      <c r="C20" s="188"/>
      <c r="D20" s="189" t="s">
        <v>256</v>
      </c>
      <c r="E20" s="83"/>
      <c r="F20" s="63"/>
      <c r="G20" s="83"/>
    </row>
    <row r="21" spans="2:8" ht="14.25" customHeight="1" x14ac:dyDescent="0.3">
      <c r="B21" s="160"/>
      <c r="C21" s="163"/>
      <c r="D21" s="70"/>
      <c r="E21" s="70"/>
      <c r="F21" s="70"/>
      <c r="G21" s="70"/>
    </row>
    <row r="22" spans="2:8" ht="14.25" customHeight="1" x14ac:dyDescent="0.3">
      <c r="B22" s="66" t="s">
        <v>29</v>
      </c>
      <c r="C22" s="139">
        <f>SUM(C13:C20)</f>
        <v>0</v>
      </c>
      <c r="D22" s="70"/>
      <c r="E22" s="70"/>
      <c r="F22" s="70"/>
      <c r="G22" s="70"/>
    </row>
    <row r="23" spans="2:8" ht="14.25" customHeight="1" x14ac:dyDescent="0.3">
      <c r="B23" s="112"/>
      <c r="C23" s="111"/>
      <c r="D23" s="111"/>
      <c r="E23" s="115"/>
      <c r="F23" s="115"/>
      <c r="G23" s="116"/>
    </row>
    <row r="24" spans="2:8" ht="14.25" customHeight="1" x14ac:dyDescent="0.3">
      <c r="B24" s="60" t="s">
        <v>171</v>
      </c>
      <c r="C24" s="60"/>
      <c r="D24" s="60"/>
      <c r="E24" s="60"/>
      <c r="F24" s="60"/>
      <c r="G24" s="94"/>
    </row>
    <row r="25" spans="2:8" ht="14.25" customHeight="1" x14ac:dyDescent="0.3">
      <c r="B25" s="64"/>
      <c r="C25" s="64"/>
      <c r="D25" s="64"/>
      <c r="E25" s="64"/>
      <c r="F25" s="64"/>
      <c r="G25" s="64"/>
    </row>
    <row r="26" spans="2:8" ht="14.25" customHeight="1" x14ac:dyDescent="0.3">
      <c r="B26" s="92"/>
      <c r="C26" s="104" t="s">
        <v>30</v>
      </c>
      <c r="D26" s="104" t="s">
        <v>47</v>
      </c>
      <c r="E26" s="65" t="s">
        <v>216</v>
      </c>
      <c r="F26" s="113"/>
      <c r="G26" s="65" t="s">
        <v>0</v>
      </c>
    </row>
    <row r="27" spans="2:8" ht="14.25" customHeight="1" x14ac:dyDescent="0.3">
      <c r="B27" s="61" t="s">
        <v>69</v>
      </c>
      <c r="C27" s="188"/>
      <c r="D27" s="189" t="s">
        <v>57</v>
      </c>
      <c r="E27" s="83"/>
      <c r="F27" s="63"/>
      <c r="G27" s="83"/>
    </row>
    <row r="28" spans="2:8" ht="14.25" customHeight="1" x14ac:dyDescent="0.3">
      <c r="B28" s="61" t="s">
        <v>48</v>
      </c>
      <c r="C28" s="188"/>
      <c r="D28" s="190" t="s">
        <v>256</v>
      </c>
      <c r="E28" s="83"/>
      <c r="F28" s="63"/>
      <c r="G28" s="83"/>
    </row>
    <row r="29" spans="2:8" ht="14.25" customHeight="1" x14ac:dyDescent="0.3">
      <c r="B29" s="61" t="s">
        <v>49</v>
      </c>
      <c r="C29" s="188">
        <v>1</v>
      </c>
      <c r="D29" s="189" t="s">
        <v>257</v>
      </c>
      <c r="E29" s="83" t="s">
        <v>258</v>
      </c>
      <c r="F29" s="63"/>
      <c r="G29" s="83"/>
    </row>
    <row r="30" spans="2:8" ht="14.25" customHeight="1" x14ac:dyDescent="0.3">
      <c r="B30" s="61" t="s">
        <v>212</v>
      </c>
      <c r="C30" s="188"/>
      <c r="D30" s="191" t="s">
        <v>256</v>
      </c>
      <c r="E30" s="83"/>
      <c r="F30" s="63"/>
      <c r="G30" s="83"/>
    </row>
    <row r="31" spans="2:8" ht="14.25" customHeight="1" x14ac:dyDescent="0.3">
      <c r="B31" s="61" t="s">
        <v>213</v>
      </c>
      <c r="C31" s="188"/>
      <c r="D31" s="191" t="s">
        <v>256</v>
      </c>
      <c r="E31" s="83"/>
      <c r="F31" s="63"/>
      <c r="G31" s="83"/>
      <c r="H31" s="122"/>
    </row>
    <row r="32" spans="2:8" ht="14.25" customHeight="1" x14ac:dyDescent="0.3">
      <c r="B32" s="61" t="s">
        <v>214</v>
      </c>
      <c r="C32" s="188"/>
      <c r="D32" s="190" t="s">
        <v>256</v>
      </c>
      <c r="E32" s="83"/>
      <c r="F32" s="63"/>
      <c r="G32" s="83"/>
    </row>
    <row r="33" spans="2:8" ht="14.25" customHeight="1" x14ac:dyDescent="0.3">
      <c r="B33" s="61" t="s">
        <v>215</v>
      </c>
      <c r="C33" s="188"/>
      <c r="D33" s="190" t="s">
        <v>256</v>
      </c>
      <c r="E33" s="83"/>
      <c r="F33" s="63"/>
      <c r="G33" s="83"/>
      <c r="H33" s="122"/>
    </row>
    <row r="34" spans="2:8" ht="14.25" customHeight="1" x14ac:dyDescent="0.3">
      <c r="B34" s="61" t="s">
        <v>50</v>
      </c>
      <c r="C34" s="188"/>
      <c r="D34" s="189" t="s">
        <v>256</v>
      </c>
      <c r="E34" s="83"/>
      <c r="F34" s="63"/>
      <c r="G34" s="83"/>
    </row>
    <row r="35" spans="2:8" ht="14.25" customHeight="1" x14ac:dyDescent="0.3">
      <c r="B35" s="160"/>
      <c r="C35" s="163"/>
      <c r="D35" s="70"/>
      <c r="E35" s="70"/>
      <c r="F35" s="70"/>
      <c r="G35" s="70"/>
    </row>
    <row r="36" spans="2:8" ht="14.25" customHeight="1" x14ac:dyDescent="0.3">
      <c r="B36" s="66" t="s">
        <v>29</v>
      </c>
      <c r="C36" s="139">
        <f>SUM(C27:C34)</f>
        <v>1</v>
      </c>
      <c r="D36" s="70"/>
      <c r="E36" s="70"/>
      <c r="F36" s="70"/>
      <c r="G36" s="70"/>
    </row>
  </sheetData>
  <protectedRanges>
    <protectedRange sqref="G13:G20 G27:G34" name="Bronnen2"/>
    <protectedRange sqref="C13:E20 C27:E34" name="Bereik2"/>
  </protectedRanges>
  <customSheetViews>
    <customSheetView guid="{4DAB9F91-9782-4CDB-A370-C9439DD9F58D}">
      <selection activeCell="A6" sqref="A6:XFD6"/>
      <pageMargins left="0.7" right="0.7" top="0.75" bottom="0.75" header="0.3" footer="0.3"/>
    </customSheetView>
    <customSheetView guid="{2ACFC2C6-1D1F-49BC-BE51-2A77DC91B685}">
      <selection activeCell="J14" sqref="J14"/>
      <pageMargins left="0.7" right="0.7" top="0.75" bottom="0.75" header="0.3" footer="0.3"/>
    </customSheetView>
    <customSheetView guid="{BC2B4C45-54C8-47E0-BDC7-F88B8CF171DE}">
      <selection activeCell="C27" sqref="C27"/>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63"/>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9.85546875" style="124" bestFit="1" customWidth="1"/>
    <col min="4" max="4" width="5.42578125" style="124" bestFit="1" customWidth="1"/>
    <col min="5" max="5" width="12.8554687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85546875" style="124" customWidth="1"/>
    <col min="15" max="15" width="4.85546875" style="124" customWidth="1"/>
    <col min="16" max="16" width="8.85546875" style="124" customWidth="1"/>
    <col min="17" max="17" width="7.85546875" style="124" customWidth="1"/>
    <col min="18" max="18" width="9.28515625" style="124"/>
    <col min="19" max="19" width="14.28515625" style="124" customWidth="1"/>
    <col min="20" max="20" width="10.42578125" style="124" customWidth="1"/>
    <col min="21" max="21" width="10.85546875" style="124" customWidth="1"/>
    <col min="22" max="22" width="8" style="124" customWidth="1"/>
    <col min="23" max="23" width="8.140625" style="124" customWidth="1"/>
    <col min="24" max="24" width="9.28515625" style="124"/>
    <col min="25" max="28" width="18"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100</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ht="14.25" customHeight="1" x14ac:dyDescent="0.3">
      <c r="B4" s="127" t="s">
        <v>51</v>
      </c>
      <c r="C4" s="122"/>
      <c r="D4" s="122"/>
      <c r="E4" s="122"/>
      <c r="F4" s="122"/>
      <c r="G4" s="122"/>
      <c r="H4" s="122"/>
      <c r="I4" s="122"/>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10"/>
    </row>
    <row r="5" spans="1:41" ht="14.25" customHeight="1" x14ac:dyDescent="0.3">
      <c r="B5" s="54" t="s">
        <v>217</v>
      </c>
      <c r="C5" s="122"/>
      <c r="D5" s="122"/>
      <c r="E5" s="122"/>
      <c r="F5" s="122"/>
      <c r="G5" s="122"/>
      <c r="H5" s="122"/>
      <c r="I5" s="122"/>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10"/>
    </row>
    <row r="6" spans="1:41" ht="14.25" customHeight="1" x14ac:dyDescent="0.3">
      <c r="B6" s="54" t="s">
        <v>101</v>
      </c>
      <c r="C6" s="122"/>
      <c r="D6" s="122"/>
      <c r="E6" s="122"/>
      <c r="F6" s="122"/>
      <c r="G6" s="122"/>
      <c r="H6" s="122"/>
      <c r="I6" s="122"/>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10"/>
    </row>
    <row r="7" spans="1:41" ht="14.25" customHeight="1" x14ac:dyDescent="0.3">
      <c r="B7" s="54" t="s">
        <v>102</v>
      </c>
      <c r="C7" s="122"/>
      <c r="D7" s="122"/>
      <c r="E7" s="122"/>
      <c r="F7" s="122"/>
      <c r="G7" s="122"/>
      <c r="H7" s="122"/>
      <c r="I7" s="122"/>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10"/>
    </row>
    <row r="8" spans="1:41" ht="14.25" customHeight="1" x14ac:dyDescent="0.3">
      <c r="B8" s="108" t="s">
        <v>174</v>
      </c>
      <c r="C8" s="122"/>
      <c r="D8" s="122"/>
      <c r="E8" s="122"/>
      <c r="F8" s="122"/>
      <c r="G8" s="122"/>
      <c r="H8" s="122"/>
      <c r="I8" s="122"/>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10"/>
    </row>
    <row r="9" spans="1:41" ht="14.25" customHeight="1" x14ac:dyDescent="0.3">
      <c r="B9" s="91" t="s">
        <v>173</v>
      </c>
      <c r="C9" s="122"/>
      <c r="D9" s="122"/>
      <c r="E9" s="122"/>
      <c r="F9" s="122"/>
      <c r="G9" s="122"/>
      <c r="H9" s="122"/>
      <c r="I9" s="122"/>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10"/>
    </row>
    <row r="10" spans="1:41" ht="14.25" customHeight="1" x14ac:dyDescent="0.3">
      <c r="B10" s="91" t="s">
        <v>218</v>
      </c>
      <c r="C10" s="122"/>
      <c r="D10" s="122"/>
      <c r="E10" s="122"/>
      <c r="F10" s="122"/>
      <c r="G10" s="122"/>
      <c r="H10" s="122"/>
      <c r="I10" s="122"/>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10"/>
    </row>
    <row r="11" spans="1:41" ht="14.25" customHeight="1" x14ac:dyDescent="0.3">
      <c r="B11" s="118"/>
      <c r="C11" s="57"/>
      <c r="D11" s="57"/>
      <c r="E11" s="57"/>
      <c r="F11" s="57"/>
      <c r="G11" s="57"/>
      <c r="H11" s="57"/>
      <c r="I11" s="57"/>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3"/>
    </row>
    <row r="13" spans="1:41" s="102" customFormat="1" ht="48" x14ac:dyDescent="0.3">
      <c r="A13" s="112"/>
      <c r="B13" s="105" t="s">
        <v>39</v>
      </c>
      <c r="C13" s="95" t="s">
        <v>229</v>
      </c>
      <c r="D13" s="95" t="s">
        <v>40</v>
      </c>
      <c r="E13" s="95" t="s">
        <v>183</v>
      </c>
      <c r="F13" s="95" t="s">
        <v>41</v>
      </c>
      <c r="G13" s="95" t="s">
        <v>42</v>
      </c>
      <c r="H13" s="100" t="s">
        <v>29</v>
      </c>
      <c r="I13" s="100" t="s">
        <v>27</v>
      </c>
      <c r="J13" s="32" t="s">
        <v>65</v>
      </c>
      <c r="K13" s="32" t="s">
        <v>66</v>
      </c>
      <c r="L13" s="32" t="s">
        <v>14</v>
      </c>
      <c r="M13" s="32" t="s">
        <v>67</v>
      </c>
      <c r="N13" s="32" t="s">
        <v>15</v>
      </c>
      <c r="O13" s="32" t="s">
        <v>16</v>
      </c>
      <c r="P13" s="32" t="s">
        <v>43</v>
      </c>
      <c r="Q13" s="32" t="s">
        <v>17</v>
      </c>
      <c r="R13" s="32" t="s">
        <v>33</v>
      </c>
      <c r="S13" s="100" t="s">
        <v>28</v>
      </c>
      <c r="T13" s="32" t="s">
        <v>45</v>
      </c>
      <c r="U13" s="32" t="s">
        <v>46</v>
      </c>
      <c r="V13" s="32" t="s">
        <v>19</v>
      </c>
      <c r="W13" s="32" t="s">
        <v>44</v>
      </c>
      <c r="X13" s="32" t="s">
        <v>20</v>
      </c>
      <c r="Y13" s="32" t="s">
        <v>219</v>
      </c>
      <c r="Z13" s="32" t="s">
        <v>220</v>
      </c>
      <c r="AA13" s="32" t="s">
        <v>221</v>
      </c>
      <c r="AB13" s="32" t="s">
        <v>222</v>
      </c>
      <c r="AC13" s="32" t="s">
        <v>25</v>
      </c>
      <c r="AD13" s="32" t="s">
        <v>21</v>
      </c>
      <c r="AE13" s="32" t="s">
        <v>184</v>
      </c>
      <c r="AF13" s="32" t="s">
        <v>185</v>
      </c>
      <c r="AG13" s="32" t="s">
        <v>26</v>
      </c>
      <c r="AH13" s="109"/>
      <c r="AI13" s="90" t="s">
        <v>10</v>
      </c>
      <c r="AJ13" s="90"/>
      <c r="AK13" s="90"/>
      <c r="AL13" s="112"/>
      <c r="AM13" s="112"/>
      <c r="AN13" s="112"/>
      <c r="AO13" s="112"/>
    </row>
    <row r="14" spans="1:41" ht="14.25" customHeight="1" x14ac:dyDescent="0.3">
      <c r="B14" s="87" t="s">
        <v>259</v>
      </c>
      <c r="C14" s="99">
        <v>2014</v>
      </c>
      <c r="D14" s="87" t="s">
        <v>260</v>
      </c>
      <c r="E14" s="87"/>
      <c r="F14" s="87" t="s">
        <v>261</v>
      </c>
      <c r="G14" s="99">
        <v>2015</v>
      </c>
      <c r="H14" s="97">
        <v>64.5</v>
      </c>
      <c r="I14" s="97">
        <v>0</v>
      </c>
      <c r="J14" s="93"/>
      <c r="K14" s="93"/>
      <c r="L14" s="93"/>
      <c r="M14" s="93"/>
      <c r="N14" s="93"/>
      <c r="O14" s="93"/>
      <c r="P14" s="93"/>
      <c r="Q14" s="93"/>
      <c r="R14" s="93"/>
      <c r="S14" s="98">
        <v>64.5</v>
      </c>
      <c r="T14" s="93"/>
      <c r="U14" s="93"/>
      <c r="V14" s="93"/>
      <c r="W14" s="93"/>
      <c r="X14" s="93"/>
      <c r="Y14" s="93"/>
      <c r="Z14" s="93"/>
      <c r="AA14" s="93"/>
      <c r="AB14" s="93"/>
      <c r="AC14" s="93"/>
      <c r="AD14" s="93"/>
      <c r="AE14" s="93"/>
      <c r="AF14" s="93">
        <v>64.5</v>
      </c>
      <c r="AG14" s="93"/>
      <c r="AH14" s="123"/>
      <c r="AI14" s="119" t="s">
        <v>262</v>
      </c>
      <c r="AJ14" s="119"/>
      <c r="AK14" s="119"/>
      <c r="AL14" s="107"/>
      <c r="AM14" s="107"/>
      <c r="AN14" s="107"/>
      <c r="AO14" s="107"/>
    </row>
    <row r="15" spans="1:41" ht="14.25" customHeight="1" x14ac:dyDescent="0.3">
      <c r="B15" s="87" t="s">
        <v>263</v>
      </c>
      <c r="C15" s="99">
        <v>2014</v>
      </c>
      <c r="D15" s="87" t="s">
        <v>264</v>
      </c>
      <c r="E15" s="87"/>
      <c r="F15" s="87" t="s">
        <v>261</v>
      </c>
      <c r="G15" s="99">
        <v>2015</v>
      </c>
      <c r="H15" s="97">
        <v>10</v>
      </c>
      <c r="I15" s="97">
        <v>0</v>
      </c>
      <c r="J15" s="93"/>
      <c r="K15" s="93"/>
      <c r="L15" s="93"/>
      <c r="M15" s="93"/>
      <c r="N15" s="93"/>
      <c r="O15" s="93"/>
      <c r="P15" s="93"/>
      <c r="Q15" s="93"/>
      <c r="R15" s="93"/>
      <c r="S15" s="98">
        <v>10</v>
      </c>
      <c r="T15" s="93"/>
      <c r="U15" s="93"/>
      <c r="V15" s="93"/>
      <c r="W15" s="93"/>
      <c r="X15" s="93"/>
      <c r="Y15" s="93"/>
      <c r="Z15" s="93"/>
      <c r="AA15" s="93"/>
      <c r="AB15" s="93"/>
      <c r="AC15" s="93"/>
      <c r="AD15" s="93"/>
      <c r="AE15" s="93">
        <v>10</v>
      </c>
      <c r="AF15" s="93"/>
      <c r="AG15" s="93"/>
      <c r="AH15" s="123"/>
      <c r="AI15" s="119" t="s">
        <v>265</v>
      </c>
      <c r="AJ15" s="119" t="s">
        <v>266</v>
      </c>
      <c r="AK15" s="119" t="s">
        <v>267</v>
      </c>
      <c r="AL15" s="107"/>
      <c r="AM15" s="107"/>
      <c r="AN15" s="107"/>
      <c r="AO15" s="107"/>
    </row>
    <row r="16" spans="1:41" ht="14.25" customHeight="1" x14ac:dyDescent="0.3">
      <c r="B16" s="87" t="s">
        <v>268</v>
      </c>
      <c r="C16" s="99">
        <v>2014</v>
      </c>
      <c r="D16" s="87" t="s">
        <v>269</v>
      </c>
      <c r="E16" s="87"/>
      <c r="F16" s="87" t="s">
        <v>261</v>
      </c>
      <c r="G16" s="99">
        <v>2015</v>
      </c>
      <c r="H16" s="97">
        <v>6</v>
      </c>
      <c r="I16" s="97">
        <v>0</v>
      </c>
      <c r="J16" s="93"/>
      <c r="K16" s="93"/>
      <c r="L16" s="93"/>
      <c r="M16" s="93"/>
      <c r="N16" s="93"/>
      <c r="O16" s="93"/>
      <c r="P16" s="93"/>
      <c r="Q16" s="93"/>
      <c r="R16" s="93"/>
      <c r="S16" s="98">
        <v>6</v>
      </c>
      <c r="T16" s="93"/>
      <c r="U16" s="93"/>
      <c r="V16" s="93"/>
      <c r="W16" s="93"/>
      <c r="X16" s="93"/>
      <c r="Y16" s="93"/>
      <c r="Z16" s="93"/>
      <c r="AA16" s="93"/>
      <c r="AB16" s="93"/>
      <c r="AC16" s="93"/>
      <c r="AD16" s="93"/>
      <c r="AE16" s="93">
        <v>6</v>
      </c>
      <c r="AF16" s="93"/>
      <c r="AG16" s="93"/>
      <c r="AH16" s="123"/>
      <c r="AI16" s="119" t="s">
        <v>270</v>
      </c>
      <c r="AJ16" s="119"/>
      <c r="AK16" s="119"/>
      <c r="AL16" s="107"/>
      <c r="AM16" s="107"/>
      <c r="AN16" s="107"/>
      <c r="AO16" s="107"/>
    </row>
    <row r="17" spans="2:41" ht="14.25" customHeight="1" x14ac:dyDescent="0.3">
      <c r="B17" s="87" t="s">
        <v>271</v>
      </c>
      <c r="C17" s="99">
        <v>1978</v>
      </c>
      <c r="D17" s="87" t="s">
        <v>260</v>
      </c>
      <c r="E17" s="87" t="s">
        <v>272</v>
      </c>
      <c r="F17" s="87" t="s">
        <v>261</v>
      </c>
      <c r="G17" s="99">
        <v>2015</v>
      </c>
      <c r="H17" s="97">
        <v>248</v>
      </c>
      <c r="I17" s="97">
        <v>248</v>
      </c>
      <c r="J17" s="93"/>
      <c r="K17" s="93"/>
      <c r="L17" s="93">
        <v>248</v>
      </c>
      <c r="M17" s="93"/>
      <c r="N17" s="93"/>
      <c r="O17" s="93"/>
      <c r="P17" s="93"/>
      <c r="Q17" s="93"/>
      <c r="R17" s="93"/>
      <c r="S17" s="98">
        <v>0</v>
      </c>
      <c r="T17" s="93"/>
      <c r="U17" s="93"/>
      <c r="V17" s="93"/>
      <c r="W17" s="93"/>
      <c r="X17" s="93"/>
      <c r="Y17" s="93"/>
      <c r="Z17" s="93"/>
      <c r="AA17" s="93"/>
      <c r="AB17" s="93"/>
      <c r="AC17" s="93"/>
      <c r="AD17" s="93"/>
      <c r="AE17" s="93"/>
      <c r="AF17" s="93"/>
      <c r="AG17" s="93"/>
      <c r="AH17" s="123"/>
      <c r="AI17" s="119" t="s">
        <v>273</v>
      </c>
      <c r="AJ17" s="119"/>
      <c r="AK17" s="119"/>
      <c r="AL17" s="107"/>
      <c r="AM17" s="107"/>
      <c r="AN17" s="107"/>
      <c r="AO17" s="107"/>
    </row>
    <row r="18" spans="2:41" ht="14.25" customHeight="1" x14ac:dyDescent="0.3">
      <c r="B18" s="87" t="s">
        <v>274</v>
      </c>
      <c r="C18" s="99">
        <v>1985</v>
      </c>
      <c r="D18" s="87" t="s">
        <v>260</v>
      </c>
      <c r="E18" s="87" t="s">
        <v>272</v>
      </c>
      <c r="F18" s="87" t="s">
        <v>261</v>
      </c>
      <c r="G18" s="99">
        <v>2015</v>
      </c>
      <c r="H18" s="97">
        <v>328</v>
      </c>
      <c r="I18" s="97">
        <v>328</v>
      </c>
      <c r="J18" s="93"/>
      <c r="K18" s="93"/>
      <c r="L18" s="93">
        <v>328</v>
      </c>
      <c r="M18" s="93"/>
      <c r="N18" s="93"/>
      <c r="O18" s="93"/>
      <c r="P18" s="93"/>
      <c r="Q18" s="93"/>
      <c r="R18" s="93"/>
      <c r="S18" s="98">
        <v>0</v>
      </c>
      <c r="T18" s="93"/>
      <c r="U18" s="93"/>
      <c r="V18" s="93"/>
      <c r="W18" s="93"/>
      <c r="X18" s="93"/>
      <c r="Y18" s="93"/>
      <c r="Z18" s="93"/>
      <c r="AA18" s="93"/>
      <c r="AB18" s="93"/>
      <c r="AC18" s="93"/>
      <c r="AD18" s="93"/>
      <c r="AE18" s="93"/>
      <c r="AF18" s="93"/>
      <c r="AG18" s="93"/>
      <c r="AH18" s="123"/>
      <c r="AI18" s="119" t="s">
        <v>273</v>
      </c>
      <c r="AJ18" s="119"/>
      <c r="AK18" s="119"/>
      <c r="AL18" s="107"/>
      <c r="AM18" s="107"/>
      <c r="AN18" s="107"/>
      <c r="AO18" s="107"/>
    </row>
    <row r="19" spans="2:41" ht="14.25" customHeight="1" x14ac:dyDescent="0.3">
      <c r="B19" s="87" t="s">
        <v>275</v>
      </c>
      <c r="C19" s="99">
        <v>2014</v>
      </c>
      <c r="D19" s="87" t="s">
        <v>260</v>
      </c>
      <c r="E19" s="87"/>
      <c r="F19" s="87" t="s">
        <v>261</v>
      </c>
      <c r="G19" s="99">
        <v>2015</v>
      </c>
      <c r="H19" s="97">
        <v>62.7</v>
      </c>
      <c r="I19" s="97">
        <v>0</v>
      </c>
      <c r="J19" s="93"/>
      <c r="K19" s="93"/>
      <c r="L19" s="93"/>
      <c r="M19" s="93"/>
      <c r="N19" s="93"/>
      <c r="O19" s="93"/>
      <c r="P19" s="93"/>
      <c r="Q19" s="93"/>
      <c r="R19" s="93"/>
      <c r="S19" s="98">
        <v>62.7</v>
      </c>
      <c r="T19" s="93"/>
      <c r="U19" s="93"/>
      <c r="V19" s="93"/>
      <c r="W19" s="93"/>
      <c r="X19" s="93"/>
      <c r="Y19" s="93"/>
      <c r="Z19" s="93"/>
      <c r="AA19" s="93"/>
      <c r="AB19" s="93"/>
      <c r="AC19" s="93"/>
      <c r="AD19" s="93"/>
      <c r="AE19" s="93">
        <v>62.7</v>
      </c>
      <c r="AF19" s="93"/>
      <c r="AG19" s="93"/>
      <c r="AH19" s="123"/>
      <c r="AI19" s="119" t="s">
        <v>276</v>
      </c>
      <c r="AJ19" s="119"/>
      <c r="AK19" s="119"/>
    </row>
    <row r="20" spans="2:41" ht="14.25" customHeight="1" x14ac:dyDescent="0.3">
      <c r="B20" s="87" t="s">
        <v>277</v>
      </c>
      <c r="C20" s="99">
        <v>2014</v>
      </c>
      <c r="D20" s="87" t="s">
        <v>264</v>
      </c>
      <c r="E20" s="87"/>
      <c r="F20" s="87" t="s">
        <v>261</v>
      </c>
      <c r="G20" s="99">
        <v>2015</v>
      </c>
      <c r="H20" s="97">
        <v>22.5</v>
      </c>
      <c r="I20" s="97">
        <v>0</v>
      </c>
      <c r="J20" s="93"/>
      <c r="K20" s="93"/>
      <c r="L20" s="93"/>
      <c r="M20" s="93"/>
      <c r="N20" s="93"/>
      <c r="O20" s="93"/>
      <c r="P20" s="93"/>
      <c r="Q20" s="93"/>
      <c r="R20" s="93"/>
      <c r="S20" s="98">
        <v>22.5</v>
      </c>
      <c r="T20" s="93"/>
      <c r="U20" s="93"/>
      <c r="V20" s="93"/>
      <c r="W20" s="93"/>
      <c r="X20" s="93"/>
      <c r="Y20" s="93"/>
      <c r="Z20" s="93"/>
      <c r="AA20" s="93"/>
      <c r="AB20" s="93"/>
      <c r="AC20" s="93"/>
      <c r="AD20" s="93"/>
      <c r="AE20" s="93">
        <v>22.5</v>
      </c>
      <c r="AF20" s="93"/>
      <c r="AG20" s="93"/>
      <c r="AH20" s="123"/>
      <c r="AI20" s="119" t="s">
        <v>278</v>
      </c>
      <c r="AJ20" s="119"/>
      <c r="AK20" s="119"/>
    </row>
    <row r="21" spans="2:41" ht="14.25" customHeight="1" x14ac:dyDescent="0.3">
      <c r="B21" s="87" t="s">
        <v>279</v>
      </c>
      <c r="C21" s="99">
        <v>2015</v>
      </c>
      <c r="D21" s="87" t="s">
        <v>260</v>
      </c>
      <c r="E21" s="87"/>
      <c r="F21" s="87" t="s">
        <v>261</v>
      </c>
      <c r="G21" s="99">
        <v>2016</v>
      </c>
      <c r="H21" s="97">
        <v>1.9913399999999999</v>
      </c>
      <c r="I21" s="97">
        <v>0</v>
      </c>
      <c r="J21" s="93"/>
      <c r="K21" s="93"/>
      <c r="L21" s="93"/>
      <c r="M21" s="93"/>
      <c r="N21" s="93"/>
      <c r="O21" s="93"/>
      <c r="P21" s="93"/>
      <c r="Q21" s="93"/>
      <c r="R21" s="93"/>
      <c r="S21" s="98">
        <v>1.9913399999999999</v>
      </c>
      <c r="T21" s="93"/>
      <c r="U21" s="93"/>
      <c r="V21" s="93"/>
      <c r="W21" s="93"/>
      <c r="X21" s="93"/>
      <c r="Y21" s="93"/>
      <c r="Z21" s="93"/>
      <c r="AA21" s="93"/>
      <c r="AB21" s="93"/>
      <c r="AC21" s="93"/>
      <c r="AD21" s="93">
        <v>1.9913399999999999</v>
      </c>
      <c r="AE21" s="93"/>
      <c r="AF21" s="93"/>
      <c r="AG21" s="93"/>
      <c r="AH21" s="123"/>
      <c r="AI21" s="119" t="s">
        <v>280</v>
      </c>
      <c r="AJ21" s="119"/>
      <c r="AK21" s="119"/>
    </row>
    <row r="22" spans="2:41" ht="14.25" customHeight="1" x14ac:dyDescent="0.3">
      <c r="B22" s="87" t="s">
        <v>281</v>
      </c>
      <c r="C22" s="99">
        <v>2016</v>
      </c>
      <c r="D22" s="87" t="s">
        <v>269</v>
      </c>
      <c r="E22" s="87"/>
      <c r="F22" s="87" t="s">
        <v>261</v>
      </c>
      <c r="G22" s="99">
        <v>2016</v>
      </c>
      <c r="H22" s="97">
        <v>7.5</v>
      </c>
      <c r="I22" s="97">
        <v>0</v>
      </c>
      <c r="J22" s="93"/>
      <c r="K22" s="93"/>
      <c r="L22" s="93"/>
      <c r="M22" s="93"/>
      <c r="N22" s="93"/>
      <c r="O22" s="93"/>
      <c r="P22" s="93"/>
      <c r="Q22" s="93"/>
      <c r="R22" s="93"/>
      <c r="S22" s="98">
        <v>7.5</v>
      </c>
      <c r="T22" s="93"/>
      <c r="U22" s="93"/>
      <c r="V22" s="93"/>
      <c r="W22" s="93"/>
      <c r="X22" s="93"/>
      <c r="Y22" s="93"/>
      <c r="Z22" s="93"/>
      <c r="AA22" s="93"/>
      <c r="AB22" s="93"/>
      <c r="AC22" s="93"/>
      <c r="AD22" s="93"/>
      <c r="AE22" s="93">
        <v>7.5</v>
      </c>
      <c r="AF22" s="93"/>
      <c r="AG22" s="93"/>
      <c r="AH22" s="123"/>
      <c r="AI22" s="119" t="s">
        <v>282</v>
      </c>
      <c r="AJ22" s="119"/>
      <c r="AK22" s="119"/>
    </row>
    <row r="23" spans="2:41" ht="14.25" customHeight="1" x14ac:dyDescent="0.3">
      <c r="B23" s="87" t="s">
        <v>283</v>
      </c>
      <c r="C23" s="99">
        <v>2015</v>
      </c>
      <c r="D23" s="87" t="s">
        <v>269</v>
      </c>
      <c r="E23" s="87"/>
      <c r="F23" s="87" t="s">
        <v>261</v>
      </c>
      <c r="G23" s="99">
        <v>2016</v>
      </c>
      <c r="H23" s="97">
        <v>8.9976000000000003</v>
      </c>
      <c r="I23" s="97">
        <v>0</v>
      </c>
      <c r="J23" s="93"/>
      <c r="K23" s="93"/>
      <c r="L23" s="93"/>
      <c r="M23" s="93"/>
      <c r="N23" s="93"/>
      <c r="O23" s="93"/>
      <c r="P23" s="93"/>
      <c r="Q23" s="93"/>
      <c r="R23" s="93"/>
      <c r="S23" s="98">
        <v>8.9976000000000003</v>
      </c>
      <c r="T23" s="93"/>
      <c r="U23" s="93"/>
      <c r="V23" s="93"/>
      <c r="W23" s="93"/>
      <c r="X23" s="93"/>
      <c r="Y23" s="93"/>
      <c r="Z23" s="93"/>
      <c r="AA23" s="93"/>
      <c r="AB23" s="93"/>
      <c r="AC23" s="93"/>
      <c r="AD23" s="93"/>
      <c r="AE23" s="93">
        <v>8.9976000000000003</v>
      </c>
      <c r="AF23" s="93"/>
      <c r="AG23" s="93"/>
      <c r="AH23" s="123"/>
      <c r="AI23" s="119" t="s">
        <v>284</v>
      </c>
      <c r="AJ23" s="119"/>
      <c r="AK23" s="119"/>
    </row>
    <row r="24" spans="2:41" ht="14.25" customHeight="1" x14ac:dyDescent="0.3">
      <c r="B24" s="87" t="s">
        <v>285</v>
      </c>
      <c r="C24" s="99">
        <v>2013</v>
      </c>
      <c r="D24" s="87" t="s">
        <v>260</v>
      </c>
      <c r="E24" s="87" t="s">
        <v>286</v>
      </c>
      <c r="F24" s="87" t="s">
        <v>261</v>
      </c>
      <c r="G24" s="99">
        <v>2016</v>
      </c>
      <c r="H24" s="97">
        <v>1</v>
      </c>
      <c r="I24" s="97">
        <v>0</v>
      </c>
      <c r="J24" s="93"/>
      <c r="K24" s="93"/>
      <c r="L24" s="93"/>
      <c r="M24" s="93"/>
      <c r="N24" s="93"/>
      <c r="O24" s="93"/>
      <c r="P24" s="93"/>
      <c r="Q24" s="93"/>
      <c r="R24" s="93"/>
      <c r="S24" s="98">
        <v>1</v>
      </c>
      <c r="T24" s="93"/>
      <c r="U24" s="93"/>
      <c r="V24" s="93"/>
      <c r="W24" s="93"/>
      <c r="X24" s="93"/>
      <c r="Y24" s="93"/>
      <c r="Z24" s="93"/>
      <c r="AA24" s="93"/>
      <c r="AB24" s="93"/>
      <c r="AC24" s="93"/>
      <c r="AD24" s="93"/>
      <c r="AE24" s="93">
        <v>1</v>
      </c>
      <c r="AF24" s="93"/>
      <c r="AG24" s="93"/>
      <c r="AH24" s="123"/>
      <c r="AI24" s="119" t="s">
        <v>287</v>
      </c>
      <c r="AJ24" s="119"/>
      <c r="AK24" s="119"/>
    </row>
    <row r="25" spans="2:41" ht="14.25" customHeight="1" x14ac:dyDescent="0.3">
      <c r="B25" s="87" t="s">
        <v>288</v>
      </c>
      <c r="C25" s="99">
        <v>2007</v>
      </c>
      <c r="D25" s="87" t="s">
        <v>260</v>
      </c>
      <c r="E25" s="87" t="s">
        <v>286</v>
      </c>
      <c r="F25" s="87" t="s">
        <v>261</v>
      </c>
      <c r="G25" s="99">
        <v>2016</v>
      </c>
      <c r="H25" s="97">
        <v>14.4</v>
      </c>
      <c r="I25" s="97">
        <v>0</v>
      </c>
      <c r="J25" s="93"/>
      <c r="K25" s="93"/>
      <c r="L25" s="93"/>
      <c r="M25" s="93"/>
      <c r="N25" s="93"/>
      <c r="O25" s="93"/>
      <c r="P25" s="93"/>
      <c r="Q25" s="93"/>
      <c r="R25" s="93"/>
      <c r="S25" s="98">
        <v>14.4</v>
      </c>
      <c r="T25" s="93"/>
      <c r="U25" s="93"/>
      <c r="V25" s="93"/>
      <c r="W25" s="93"/>
      <c r="X25" s="93"/>
      <c r="Y25" s="93"/>
      <c r="Z25" s="93"/>
      <c r="AA25" s="93"/>
      <c r="AB25" s="93"/>
      <c r="AC25" s="93"/>
      <c r="AD25" s="93"/>
      <c r="AE25" s="93">
        <v>14.4</v>
      </c>
      <c r="AF25" s="93"/>
      <c r="AG25" s="93"/>
      <c r="AH25" s="123"/>
      <c r="AI25" s="119" t="s">
        <v>287</v>
      </c>
      <c r="AJ25" s="119"/>
      <c r="AK25" s="119"/>
    </row>
    <row r="26" spans="2:41" ht="14.25" customHeight="1" x14ac:dyDescent="0.3">
      <c r="B26" s="87" t="s">
        <v>289</v>
      </c>
      <c r="C26" s="99">
        <v>2016</v>
      </c>
      <c r="D26" s="87" t="s">
        <v>260</v>
      </c>
      <c r="E26" s="87" t="s">
        <v>286</v>
      </c>
      <c r="F26" s="87" t="s">
        <v>261</v>
      </c>
      <c r="G26" s="99">
        <v>2016</v>
      </c>
      <c r="H26" s="97">
        <v>12</v>
      </c>
      <c r="I26" s="97">
        <v>0</v>
      </c>
      <c r="J26" s="93"/>
      <c r="K26" s="93"/>
      <c r="L26" s="93"/>
      <c r="M26" s="93"/>
      <c r="N26" s="93"/>
      <c r="O26" s="93"/>
      <c r="P26" s="93"/>
      <c r="Q26" s="93"/>
      <c r="R26" s="93"/>
      <c r="S26" s="98">
        <v>12</v>
      </c>
      <c r="T26" s="93"/>
      <c r="U26" s="93"/>
      <c r="V26" s="93"/>
      <c r="W26" s="93"/>
      <c r="X26" s="93"/>
      <c r="Y26" s="93"/>
      <c r="Z26" s="93"/>
      <c r="AA26" s="93"/>
      <c r="AB26" s="93"/>
      <c r="AC26" s="93"/>
      <c r="AD26" s="93"/>
      <c r="AE26" s="93">
        <v>12</v>
      </c>
      <c r="AF26" s="93"/>
      <c r="AG26" s="93"/>
      <c r="AH26" s="123"/>
      <c r="AI26" s="119" t="s">
        <v>287</v>
      </c>
      <c r="AJ26" s="119"/>
      <c r="AK26" s="119"/>
    </row>
    <row r="27" spans="2:41" ht="14.25" customHeight="1" x14ac:dyDescent="0.3">
      <c r="B27" s="87" t="s">
        <v>290</v>
      </c>
      <c r="C27" s="99">
        <v>2015</v>
      </c>
      <c r="D27" s="87" t="s">
        <v>264</v>
      </c>
      <c r="E27" s="87"/>
      <c r="F27" s="87" t="s">
        <v>261</v>
      </c>
      <c r="G27" s="99">
        <v>2016</v>
      </c>
      <c r="H27" s="97">
        <v>56</v>
      </c>
      <c r="I27" s="97">
        <v>0</v>
      </c>
      <c r="J27" s="93"/>
      <c r="K27" s="93"/>
      <c r="L27" s="93"/>
      <c r="M27" s="93"/>
      <c r="N27" s="93"/>
      <c r="O27" s="93"/>
      <c r="P27" s="93"/>
      <c r="Q27" s="93"/>
      <c r="R27" s="93"/>
      <c r="S27" s="98">
        <v>56</v>
      </c>
      <c r="T27" s="93"/>
      <c r="U27" s="93"/>
      <c r="V27" s="93"/>
      <c r="W27" s="93"/>
      <c r="X27" s="93"/>
      <c r="Y27" s="93"/>
      <c r="Z27" s="93"/>
      <c r="AA27" s="93"/>
      <c r="AB27" s="93"/>
      <c r="AC27" s="93"/>
      <c r="AD27" s="93"/>
      <c r="AE27" s="93">
        <v>56</v>
      </c>
      <c r="AF27" s="93"/>
      <c r="AG27" s="93"/>
      <c r="AH27" s="123"/>
      <c r="AI27" s="119" t="s">
        <v>265</v>
      </c>
      <c r="AJ27" s="119"/>
      <c r="AK27" s="119"/>
    </row>
    <row r="28" spans="2:41" ht="14.25" customHeight="1" x14ac:dyDescent="0.3">
      <c r="B28" s="87" t="s">
        <v>291</v>
      </c>
      <c r="C28" s="99">
        <v>2016</v>
      </c>
      <c r="D28" s="87" t="s">
        <v>260</v>
      </c>
      <c r="E28" s="87"/>
      <c r="F28" s="87" t="s">
        <v>64</v>
      </c>
      <c r="G28" s="99">
        <v>2017</v>
      </c>
      <c r="H28" s="97">
        <v>3.45</v>
      </c>
      <c r="I28" s="97">
        <v>0</v>
      </c>
      <c r="J28" s="93"/>
      <c r="K28" s="93"/>
      <c r="L28" s="93"/>
      <c r="M28" s="93"/>
      <c r="N28" s="93"/>
      <c r="O28" s="93"/>
      <c r="P28" s="93"/>
      <c r="Q28" s="93"/>
      <c r="R28" s="93"/>
      <c r="S28" s="98">
        <v>3.45</v>
      </c>
      <c r="T28" s="93"/>
      <c r="U28" s="93"/>
      <c r="V28" s="93"/>
      <c r="W28" s="93"/>
      <c r="X28" s="93"/>
      <c r="Y28" s="93"/>
      <c r="Z28" s="93"/>
      <c r="AA28" s="93"/>
      <c r="AB28" s="93"/>
      <c r="AC28" s="93"/>
      <c r="AD28" s="93"/>
      <c r="AE28" s="93">
        <v>3.45</v>
      </c>
      <c r="AF28" s="93"/>
      <c r="AG28" s="93"/>
      <c r="AH28" s="123"/>
      <c r="AI28" s="119" t="s">
        <v>287</v>
      </c>
      <c r="AJ28" s="119"/>
      <c r="AK28" s="119"/>
    </row>
    <row r="29" spans="2:41" ht="14.25" customHeight="1" x14ac:dyDescent="0.3">
      <c r="B29" s="87" t="s">
        <v>292</v>
      </c>
      <c r="C29" s="99">
        <v>2017</v>
      </c>
      <c r="D29" s="87" t="s">
        <v>260</v>
      </c>
      <c r="E29" s="87"/>
      <c r="F29" s="87" t="s">
        <v>64</v>
      </c>
      <c r="G29" s="99">
        <v>2017</v>
      </c>
      <c r="H29" s="97">
        <v>4.5999999999999996</v>
      </c>
      <c r="I29" s="97">
        <v>0</v>
      </c>
      <c r="J29" s="93"/>
      <c r="K29" s="93"/>
      <c r="L29" s="93"/>
      <c r="M29" s="93"/>
      <c r="N29" s="93"/>
      <c r="O29" s="93"/>
      <c r="P29" s="93"/>
      <c r="Q29" s="93"/>
      <c r="R29" s="93"/>
      <c r="S29" s="98">
        <v>4.5999999999999996</v>
      </c>
      <c r="T29" s="93"/>
      <c r="U29" s="93"/>
      <c r="V29" s="93"/>
      <c r="W29" s="93"/>
      <c r="X29" s="93"/>
      <c r="Y29" s="93"/>
      <c r="Z29" s="93"/>
      <c r="AA29" s="93"/>
      <c r="AB29" s="93"/>
      <c r="AC29" s="93"/>
      <c r="AD29" s="93"/>
      <c r="AE29" s="93">
        <v>4.5999999999999996</v>
      </c>
      <c r="AF29" s="93"/>
      <c r="AG29" s="93"/>
      <c r="AH29" s="123"/>
      <c r="AI29" s="119" t="s">
        <v>287</v>
      </c>
      <c r="AJ29" s="119"/>
      <c r="AK29" s="119"/>
    </row>
    <row r="30" spans="2:41" ht="14.25" customHeight="1" x14ac:dyDescent="0.3">
      <c r="B30" s="87" t="s">
        <v>293</v>
      </c>
      <c r="C30" s="99">
        <v>2016</v>
      </c>
      <c r="D30" s="87" t="s">
        <v>269</v>
      </c>
      <c r="E30" s="87"/>
      <c r="F30" s="87" t="s">
        <v>261</v>
      </c>
      <c r="G30" s="99">
        <v>2017</v>
      </c>
      <c r="H30" s="97">
        <v>3.4</v>
      </c>
      <c r="I30" s="97">
        <v>0</v>
      </c>
      <c r="J30" s="93"/>
      <c r="K30" s="93"/>
      <c r="L30" s="93"/>
      <c r="M30" s="93"/>
      <c r="N30" s="93"/>
      <c r="O30" s="93"/>
      <c r="P30" s="93"/>
      <c r="Q30" s="93"/>
      <c r="R30" s="93"/>
      <c r="S30" s="98">
        <v>3.4</v>
      </c>
      <c r="T30" s="93"/>
      <c r="U30" s="93"/>
      <c r="V30" s="93"/>
      <c r="W30" s="93"/>
      <c r="X30" s="93"/>
      <c r="Y30" s="93"/>
      <c r="Z30" s="93"/>
      <c r="AA30" s="93"/>
      <c r="AB30" s="93"/>
      <c r="AC30" s="93"/>
      <c r="AD30" s="93"/>
      <c r="AE30" s="93">
        <v>3.4</v>
      </c>
      <c r="AF30" s="93"/>
      <c r="AG30" s="93"/>
      <c r="AH30" s="123"/>
      <c r="AI30" s="119" t="s">
        <v>294</v>
      </c>
      <c r="AJ30" s="119"/>
      <c r="AK30" s="119"/>
    </row>
    <row r="31" spans="2:41" ht="14.25" customHeight="1" x14ac:dyDescent="0.3">
      <c r="B31" s="87" t="s">
        <v>295</v>
      </c>
      <c r="C31" s="99">
        <v>2016</v>
      </c>
      <c r="D31" s="87" t="s">
        <v>269</v>
      </c>
      <c r="E31" s="87"/>
      <c r="F31" s="87" t="s">
        <v>261</v>
      </c>
      <c r="G31" s="99">
        <v>2017</v>
      </c>
      <c r="H31" s="97">
        <v>2.64</v>
      </c>
      <c r="I31" s="97">
        <v>0</v>
      </c>
      <c r="J31" s="93"/>
      <c r="K31" s="93"/>
      <c r="L31" s="93"/>
      <c r="M31" s="93"/>
      <c r="N31" s="93"/>
      <c r="O31" s="93"/>
      <c r="P31" s="93"/>
      <c r="Q31" s="93"/>
      <c r="R31" s="93"/>
      <c r="S31" s="98">
        <v>2.64</v>
      </c>
      <c r="T31" s="93"/>
      <c r="U31" s="93"/>
      <c r="V31" s="93"/>
      <c r="W31" s="93"/>
      <c r="X31" s="93"/>
      <c r="Y31" s="93"/>
      <c r="Z31" s="93"/>
      <c r="AA31" s="93"/>
      <c r="AB31" s="93"/>
      <c r="AC31" s="93"/>
      <c r="AD31" s="93"/>
      <c r="AE31" s="93">
        <v>2.64</v>
      </c>
      <c r="AF31" s="93"/>
      <c r="AG31" s="93"/>
      <c r="AH31" s="123"/>
      <c r="AI31" s="119" t="s">
        <v>296</v>
      </c>
      <c r="AJ31" s="119"/>
      <c r="AK31" s="119"/>
    </row>
    <row r="32" spans="2:41" ht="14.25" customHeight="1" x14ac:dyDescent="0.3">
      <c r="B32" s="87" t="s">
        <v>297</v>
      </c>
      <c r="C32" s="99"/>
      <c r="D32" s="87" t="s">
        <v>269</v>
      </c>
      <c r="E32" s="87" t="s">
        <v>298</v>
      </c>
      <c r="F32" s="87" t="s">
        <v>261</v>
      </c>
      <c r="G32" s="99">
        <v>2017</v>
      </c>
      <c r="H32" s="97">
        <v>7.5</v>
      </c>
      <c r="I32" s="97">
        <v>0</v>
      </c>
      <c r="J32" s="93"/>
      <c r="K32" s="93"/>
      <c r="L32" s="93"/>
      <c r="M32" s="93"/>
      <c r="N32" s="93"/>
      <c r="O32" s="93"/>
      <c r="P32" s="93"/>
      <c r="Q32" s="93"/>
      <c r="R32" s="93"/>
      <c r="S32" s="98">
        <v>7.5</v>
      </c>
      <c r="T32" s="93"/>
      <c r="U32" s="93"/>
      <c r="V32" s="93"/>
      <c r="W32" s="93"/>
      <c r="X32" s="93"/>
      <c r="Y32" s="93"/>
      <c r="Z32" s="93"/>
      <c r="AA32" s="93"/>
      <c r="AB32" s="93"/>
      <c r="AC32" s="93"/>
      <c r="AD32" s="93"/>
      <c r="AE32" s="93">
        <v>7.5</v>
      </c>
      <c r="AF32" s="93"/>
      <c r="AG32" s="93"/>
      <c r="AH32" s="123"/>
      <c r="AI32" s="119" t="s">
        <v>299</v>
      </c>
      <c r="AJ32" s="119"/>
      <c r="AK32" s="119"/>
    </row>
    <row r="33" spans="2:37" ht="14.25" customHeight="1" x14ac:dyDescent="0.3">
      <c r="B33" s="87" t="s">
        <v>300</v>
      </c>
      <c r="C33" s="99">
        <v>2017</v>
      </c>
      <c r="D33" s="87" t="s">
        <v>269</v>
      </c>
      <c r="E33" s="87"/>
      <c r="F33" s="87" t="s">
        <v>261</v>
      </c>
      <c r="G33" s="99">
        <v>2018</v>
      </c>
      <c r="H33" s="97">
        <v>8</v>
      </c>
      <c r="I33" s="97">
        <v>0</v>
      </c>
      <c r="J33" s="93"/>
      <c r="K33" s="93"/>
      <c r="L33" s="93"/>
      <c r="M33" s="93"/>
      <c r="N33" s="93"/>
      <c r="O33" s="93"/>
      <c r="P33" s="93"/>
      <c r="Q33" s="93"/>
      <c r="R33" s="93"/>
      <c r="S33" s="98">
        <v>8</v>
      </c>
      <c r="T33" s="93"/>
      <c r="U33" s="93"/>
      <c r="V33" s="93"/>
      <c r="W33" s="93"/>
      <c r="X33" s="93"/>
      <c r="Y33" s="93"/>
      <c r="Z33" s="93"/>
      <c r="AA33" s="93"/>
      <c r="AB33" s="93"/>
      <c r="AC33" s="93"/>
      <c r="AD33" s="93"/>
      <c r="AE33" s="93">
        <v>8</v>
      </c>
      <c r="AF33" s="93"/>
      <c r="AG33" s="93"/>
      <c r="AH33" s="123"/>
      <c r="AI33" s="119" t="s">
        <v>301</v>
      </c>
      <c r="AJ33" s="119"/>
      <c r="AK33" s="119"/>
    </row>
    <row r="34" spans="2:37" ht="14.25" customHeight="1" x14ac:dyDescent="0.3">
      <c r="B34" s="87" t="s">
        <v>302</v>
      </c>
      <c r="C34" s="99"/>
      <c r="D34" s="87" t="s">
        <v>260</v>
      </c>
      <c r="E34" s="87" t="s">
        <v>303</v>
      </c>
      <c r="F34" s="87" t="s">
        <v>261</v>
      </c>
      <c r="G34" s="99">
        <v>2017</v>
      </c>
      <c r="H34" s="97">
        <v>69.66</v>
      </c>
      <c r="I34" s="97">
        <v>0</v>
      </c>
      <c r="J34" s="93"/>
      <c r="K34" s="93"/>
      <c r="L34" s="93"/>
      <c r="M34" s="93"/>
      <c r="N34" s="93"/>
      <c r="O34" s="93"/>
      <c r="P34" s="93"/>
      <c r="Q34" s="93"/>
      <c r="R34" s="93"/>
      <c r="S34" s="98">
        <v>69.66</v>
      </c>
      <c r="T34" s="93"/>
      <c r="U34" s="93"/>
      <c r="V34" s="93"/>
      <c r="W34" s="93"/>
      <c r="X34" s="93"/>
      <c r="Y34" s="93"/>
      <c r="Z34" s="93"/>
      <c r="AA34" s="93"/>
      <c r="AB34" s="93"/>
      <c r="AC34" s="93"/>
      <c r="AD34" s="93"/>
      <c r="AE34" s="93">
        <v>69.66</v>
      </c>
      <c r="AF34" s="93"/>
      <c r="AG34" s="93"/>
      <c r="AH34" s="123"/>
      <c r="AI34" s="119" t="s">
        <v>304</v>
      </c>
      <c r="AJ34" s="119"/>
      <c r="AK34" s="119"/>
    </row>
    <row r="35" spans="2:37" ht="14.25" customHeight="1" x14ac:dyDescent="0.3">
      <c r="B35" s="87" t="s">
        <v>305</v>
      </c>
      <c r="C35" s="99">
        <v>2016</v>
      </c>
      <c r="D35" s="87" t="s">
        <v>260</v>
      </c>
      <c r="E35" s="87"/>
      <c r="F35" s="87" t="s">
        <v>261</v>
      </c>
      <c r="G35" s="99">
        <v>2017</v>
      </c>
      <c r="H35" s="97">
        <v>9</v>
      </c>
      <c r="I35" s="97">
        <v>0</v>
      </c>
      <c r="J35" s="93"/>
      <c r="K35" s="93"/>
      <c r="L35" s="93"/>
      <c r="M35" s="93"/>
      <c r="N35" s="93"/>
      <c r="O35" s="93"/>
      <c r="P35" s="93"/>
      <c r="Q35" s="93"/>
      <c r="R35" s="93"/>
      <c r="S35" s="98">
        <v>9</v>
      </c>
      <c r="T35" s="93"/>
      <c r="U35" s="93"/>
      <c r="V35" s="93"/>
      <c r="W35" s="93"/>
      <c r="X35" s="93"/>
      <c r="Y35" s="93"/>
      <c r="Z35" s="93"/>
      <c r="AA35" s="93"/>
      <c r="AB35" s="93"/>
      <c r="AC35" s="93"/>
      <c r="AD35" s="93"/>
      <c r="AE35" s="93">
        <v>9</v>
      </c>
      <c r="AF35" s="93"/>
      <c r="AG35" s="93"/>
      <c r="AH35" s="123"/>
      <c r="AI35" s="119" t="s">
        <v>306</v>
      </c>
      <c r="AJ35" s="119"/>
      <c r="AK35" s="119"/>
    </row>
    <row r="36" spans="2:37" ht="14.25" customHeight="1" x14ac:dyDescent="0.3">
      <c r="B36" s="87" t="s">
        <v>307</v>
      </c>
      <c r="C36" s="99">
        <v>2016</v>
      </c>
      <c r="D36" s="87" t="s">
        <v>264</v>
      </c>
      <c r="E36" s="87"/>
      <c r="F36" s="87" t="s">
        <v>261</v>
      </c>
      <c r="G36" s="99">
        <v>2017</v>
      </c>
      <c r="H36" s="97">
        <v>4.992</v>
      </c>
      <c r="I36" s="97">
        <v>0</v>
      </c>
      <c r="J36" s="93"/>
      <c r="K36" s="93"/>
      <c r="L36" s="93"/>
      <c r="M36" s="93"/>
      <c r="N36" s="93"/>
      <c r="O36" s="93"/>
      <c r="P36" s="93"/>
      <c r="Q36" s="93"/>
      <c r="R36" s="93"/>
      <c r="S36" s="98">
        <v>4.992</v>
      </c>
      <c r="T36" s="93"/>
      <c r="U36" s="93"/>
      <c r="V36" s="93"/>
      <c r="W36" s="93"/>
      <c r="X36" s="93"/>
      <c r="Y36" s="93"/>
      <c r="Z36" s="93"/>
      <c r="AA36" s="93"/>
      <c r="AB36" s="93"/>
      <c r="AC36" s="93"/>
      <c r="AD36" s="93"/>
      <c r="AE36" s="93">
        <v>4.992</v>
      </c>
      <c r="AF36" s="93"/>
      <c r="AG36" s="93"/>
      <c r="AH36" s="123"/>
      <c r="AI36" s="119" t="s">
        <v>308</v>
      </c>
      <c r="AJ36" s="119"/>
      <c r="AK36" s="119"/>
    </row>
    <row r="37" spans="2:37" ht="14.25" customHeight="1" x14ac:dyDescent="0.3">
      <c r="B37" s="87" t="s">
        <v>309</v>
      </c>
      <c r="C37" s="99">
        <v>2016</v>
      </c>
      <c r="D37" s="87" t="s">
        <v>264</v>
      </c>
      <c r="E37" s="87"/>
      <c r="F37" s="87" t="s">
        <v>261</v>
      </c>
      <c r="G37" s="99">
        <v>2017</v>
      </c>
      <c r="H37" s="97">
        <v>4.9990899999999998</v>
      </c>
      <c r="I37" s="97">
        <v>0</v>
      </c>
      <c r="J37" s="93"/>
      <c r="K37" s="93"/>
      <c r="L37" s="93"/>
      <c r="M37" s="93"/>
      <c r="N37" s="93"/>
      <c r="O37" s="93"/>
      <c r="P37" s="93"/>
      <c r="Q37" s="93"/>
      <c r="R37" s="93"/>
      <c r="S37" s="98">
        <v>4.9990899999999998</v>
      </c>
      <c r="T37" s="93"/>
      <c r="U37" s="93"/>
      <c r="V37" s="93"/>
      <c r="W37" s="93"/>
      <c r="X37" s="93"/>
      <c r="Y37" s="93"/>
      <c r="Z37" s="93"/>
      <c r="AA37" s="93"/>
      <c r="AB37" s="93"/>
      <c r="AC37" s="93"/>
      <c r="AD37" s="93">
        <v>4.9990899999999998</v>
      </c>
      <c r="AE37" s="93"/>
      <c r="AF37" s="93"/>
      <c r="AG37" s="93"/>
      <c r="AH37" s="123"/>
      <c r="AI37" s="119" t="s">
        <v>310</v>
      </c>
      <c r="AJ37" s="119"/>
      <c r="AK37" s="119"/>
    </row>
    <row r="38" spans="2:37" ht="14.25" customHeight="1" x14ac:dyDescent="0.3">
      <c r="B38" s="87" t="s">
        <v>311</v>
      </c>
      <c r="C38" s="99">
        <v>2016</v>
      </c>
      <c r="D38" s="87" t="s">
        <v>264</v>
      </c>
      <c r="E38" s="87"/>
      <c r="F38" s="87" t="s">
        <v>261</v>
      </c>
      <c r="G38" s="99">
        <v>2017</v>
      </c>
      <c r="H38" s="97">
        <v>2.5235599999999998</v>
      </c>
      <c r="I38" s="97">
        <v>0</v>
      </c>
      <c r="J38" s="93"/>
      <c r="K38" s="93"/>
      <c r="L38" s="93"/>
      <c r="M38" s="93"/>
      <c r="N38" s="93"/>
      <c r="O38" s="93"/>
      <c r="P38" s="93"/>
      <c r="Q38" s="93"/>
      <c r="R38" s="93"/>
      <c r="S38" s="98">
        <v>2.5235599999999998</v>
      </c>
      <c r="T38" s="93"/>
      <c r="U38" s="93"/>
      <c r="V38" s="93"/>
      <c r="W38" s="93"/>
      <c r="X38" s="93"/>
      <c r="Y38" s="93"/>
      <c r="Z38" s="93"/>
      <c r="AA38" s="93"/>
      <c r="AB38" s="93"/>
      <c r="AC38" s="93"/>
      <c r="AD38" s="93"/>
      <c r="AE38" s="93">
        <v>2.5235599999999998</v>
      </c>
      <c r="AF38" s="93"/>
      <c r="AG38" s="93"/>
      <c r="AH38" s="123"/>
      <c r="AI38" s="119" t="s">
        <v>312</v>
      </c>
      <c r="AJ38" s="119"/>
      <c r="AK38" s="119"/>
    </row>
    <row r="39" spans="2:37" ht="14.25" customHeight="1" x14ac:dyDescent="0.3">
      <c r="B39" s="87" t="s">
        <v>313</v>
      </c>
      <c r="C39" s="99">
        <v>2018</v>
      </c>
      <c r="D39" s="87" t="s">
        <v>269</v>
      </c>
      <c r="E39" s="87"/>
      <c r="F39" s="87" t="s">
        <v>64</v>
      </c>
      <c r="G39" s="99">
        <v>2018</v>
      </c>
      <c r="H39" s="97">
        <v>2.5499999999999998</v>
      </c>
      <c r="I39" s="97">
        <v>0</v>
      </c>
      <c r="J39" s="93"/>
      <c r="K39" s="93"/>
      <c r="L39" s="93"/>
      <c r="M39" s="93"/>
      <c r="N39" s="93"/>
      <c r="O39" s="93"/>
      <c r="P39" s="93"/>
      <c r="Q39" s="93"/>
      <c r="R39" s="93"/>
      <c r="S39" s="98">
        <v>2.5499999999999998</v>
      </c>
      <c r="T39" s="93"/>
      <c r="U39" s="93"/>
      <c r="V39" s="93"/>
      <c r="W39" s="93"/>
      <c r="X39" s="93"/>
      <c r="Y39" s="93"/>
      <c r="Z39" s="93"/>
      <c r="AA39" s="93"/>
      <c r="AB39" s="93"/>
      <c r="AC39" s="93"/>
      <c r="AD39" s="93"/>
      <c r="AE39" s="93">
        <v>2.5499999999999998</v>
      </c>
      <c r="AF39" s="93"/>
      <c r="AG39" s="93"/>
      <c r="AH39" s="123"/>
      <c r="AI39" s="119" t="s">
        <v>314</v>
      </c>
      <c r="AJ39" s="119"/>
      <c r="AK39" s="119"/>
    </row>
    <row r="40" spans="2:37" ht="14.25" customHeight="1" x14ac:dyDescent="0.3">
      <c r="B40" s="87" t="s">
        <v>315</v>
      </c>
      <c r="C40" s="99">
        <v>2018</v>
      </c>
      <c r="D40" s="87" t="s">
        <v>260</v>
      </c>
      <c r="E40" s="87"/>
      <c r="F40" s="87" t="s">
        <v>64</v>
      </c>
      <c r="G40" s="99">
        <v>2019</v>
      </c>
      <c r="H40" s="97">
        <v>21.6</v>
      </c>
      <c r="I40" s="97">
        <v>0</v>
      </c>
      <c r="J40" s="93"/>
      <c r="K40" s="93"/>
      <c r="L40" s="93"/>
      <c r="M40" s="93"/>
      <c r="N40" s="93"/>
      <c r="O40" s="93"/>
      <c r="P40" s="93"/>
      <c r="Q40" s="93"/>
      <c r="R40" s="93"/>
      <c r="S40" s="98">
        <v>21.6</v>
      </c>
      <c r="T40" s="93"/>
      <c r="U40" s="93"/>
      <c r="V40" s="93"/>
      <c r="W40" s="93"/>
      <c r="X40" s="93"/>
      <c r="Y40" s="93"/>
      <c r="Z40" s="93"/>
      <c r="AA40" s="93"/>
      <c r="AB40" s="93"/>
      <c r="AC40" s="93"/>
      <c r="AD40" s="93"/>
      <c r="AE40" s="93">
        <v>21.6</v>
      </c>
      <c r="AF40" s="93"/>
      <c r="AG40" s="93"/>
      <c r="AH40" s="123"/>
      <c r="AI40" s="119" t="s">
        <v>316</v>
      </c>
      <c r="AJ40" s="119"/>
      <c r="AK40" s="119"/>
    </row>
    <row r="41" spans="2:37" ht="14.25" customHeight="1" x14ac:dyDescent="0.3">
      <c r="B41" s="87" t="s">
        <v>317</v>
      </c>
      <c r="C41" s="99">
        <v>2018</v>
      </c>
      <c r="D41" s="87" t="s">
        <v>269</v>
      </c>
      <c r="E41" s="87"/>
      <c r="F41" s="87" t="s">
        <v>64</v>
      </c>
      <c r="G41" s="99">
        <v>2019</v>
      </c>
      <c r="H41" s="97">
        <v>92.5</v>
      </c>
      <c r="I41" s="97">
        <v>0</v>
      </c>
      <c r="J41" s="93"/>
      <c r="K41" s="93"/>
      <c r="L41" s="93"/>
      <c r="M41" s="93"/>
      <c r="N41" s="93"/>
      <c r="O41" s="93"/>
      <c r="P41" s="93"/>
      <c r="Q41" s="93"/>
      <c r="R41" s="93"/>
      <c r="S41" s="98">
        <v>92.5</v>
      </c>
      <c r="T41" s="93"/>
      <c r="U41" s="93"/>
      <c r="V41" s="93"/>
      <c r="W41" s="93"/>
      <c r="X41" s="93"/>
      <c r="Y41" s="93"/>
      <c r="Z41" s="93"/>
      <c r="AA41" s="93"/>
      <c r="AB41" s="93"/>
      <c r="AC41" s="93"/>
      <c r="AD41" s="93"/>
      <c r="AE41" s="93"/>
      <c r="AF41" s="93">
        <v>92.5</v>
      </c>
      <c r="AG41" s="93"/>
      <c r="AH41" s="123"/>
      <c r="AI41" s="119" t="s">
        <v>318</v>
      </c>
      <c r="AJ41" s="119"/>
      <c r="AK41" s="119"/>
    </row>
    <row r="42" spans="2:37" ht="14.25" customHeight="1" x14ac:dyDescent="0.3">
      <c r="B42" s="87" t="s">
        <v>319</v>
      </c>
      <c r="C42" s="99">
        <v>2018</v>
      </c>
      <c r="D42" s="87" t="s">
        <v>260</v>
      </c>
      <c r="E42" s="87"/>
      <c r="F42" s="87" t="s">
        <v>64</v>
      </c>
      <c r="G42" s="99">
        <v>2019</v>
      </c>
      <c r="H42" s="97">
        <v>20.7</v>
      </c>
      <c r="I42" s="97">
        <v>0</v>
      </c>
      <c r="J42" s="93"/>
      <c r="K42" s="93"/>
      <c r="L42" s="93"/>
      <c r="M42" s="93"/>
      <c r="N42" s="93"/>
      <c r="O42" s="93"/>
      <c r="P42" s="93"/>
      <c r="Q42" s="93"/>
      <c r="R42" s="93"/>
      <c r="S42" s="98">
        <v>20.7</v>
      </c>
      <c r="T42" s="93"/>
      <c r="U42" s="93"/>
      <c r="V42" s="93"/>
      <c r="W42" s="93"/>
      <c r="X42" s="93"/>
      <c r="Y42" s="93"/>
      <c r="Z42" s="93"/>
      <c r="AA42" s="93"/>
      <c r="AB42" s="93"/>
      <c r="AC42" s="93"/>
      <c r="AD42" s="93"/>
      <c r="AE42" s="93">
        <v>20.7</v>
      </c>
      <c r="AF42" s="93"/>
      <c r="AG42" s="93"/>
      <c r="AH42" s="123"/>
      <c r="AI42" s="119" t="s">
        <v>320</v>
      </c>
      <c r="AJ42" s="119"/>
      <c r="AK42" s="119"/>
    </row>
    <row r="43" spans="2:37" ht="14.25" customHeight="1" x14ac:dyDescent="0.3">
      <c r="B43" s="87" t="s">
        <v>321</v>
      </c>
      <c r="C43" s="99">
        <v>2018</v>
      </c>
      <c r="D43" s="87" t="s">
        <v>260</v>
      </c>
      <c r="E43" s="87"/>
      <c r="F43" s="87" t="s">
        <v>64</v>
      </c>
      <c r="G43" s="99">
        <v>2019</v>
      </c>
      <c r="H43" s="97">
        <v>30.6</v>
      </c>
      <c r="I43" s="97">
        <v>0</v>
      </c>
      <c r="J43" s="93"/>
      <c r="K43" s="93"/>
      <c r="L43" s="93"/>
      <c r="M43" s="93"/>
      <c r="N43" s="93"/>
      <c r="O43" s="93"/>
      <c r="P43" s="93"/>
      <c r="Q43" s="93"/>
      <c r="R43" s="93"/>
      <c r="S43" s="98">
        <v>30.6</v>
      </c>
      <c r="T43" s="93"/>
      <c r="U43" s="93"/>
      <c r="V43" s="93"/>
      <c r="W43" s="93"/>
      <c r="X43" s="93"/>
      <c r="Y43" s="93"/>
      <c r="Z43" s="93"/>
      <c r="AA43" s="93"/>
      <c r="AB43" s="93"/>
      <c r="AC43" s="93"/>
      <c r="AD43" s="93"/>
      <c r="AE43" s="93">
        <v>30.6</v>
      </c>
      <c r="AF43" s="93"/>
      <c r="AG43" s="93"/>
      <c r="AH43" s="123"/>
      <c r="AI43" s="119" t="s">
        <v>322</v>
      </c>
      <c r="AJ43" s="119"/>
      <c r="AK43" s="119"/>
    </row>
    <row r="44" spans="2:37" ht="14.25" customHeight="1" x14ac:dyDescent="0.3">
      <c r="B44" s="87" t="s">
        <v>323</v>
      </c>
      <c r="C44" s="99">
        <v>2018</v>
      </c>
      <c r="D44" s="87" t="s">
        <v>269</v>
      </c>
      <c r="E44" s="87"/>
      <c r="F44" s="87" t="s">
        <v>64</v>
      </c>
      <c r="G44" s="99">
        <v>2019</v>
      </c>
      <c r="H44" s="97">
        <v>2.7</v>
      </c>
      <c r="I44" s="97">
        <v>0</v>
      </c>
      <c r="J44" s="93"/>
      <c r="K44" s="93"/>
      <c r="L44" s="93"/>
      <c r="M44" s="93"/>
      <c r="N44" s="93"/>
      <c r="O44" s="93"/>
      <c r="P44" s="93"/>
      <c r="Q44" s="93"/>
      <c r="R44" s="93"/>
      <c r="S44" s="98">
        <v>2.7</v>
      </c>
      <c r="T44" s="93"/>
      <c r="U44" s="93"/>
      <c r="V44" s="93"/>
      <c r="W44" s="93"/>
      <c r="X44" s="93"/>
      <c r="Y44" s="93"/>
      <c r="Z44" s="93"/>
      <c r="AA44" s="93"/>
      <c r="AB44" s="93"/>
      <c r="AC44" s="93"/>
      <c r="AD44" s="93"/>
      <c r="AE44" s="93">
        <v>2.7</v>
      </c>
      <c r="AF44" s="93"/>
      <c r="AG44" s="93"/>
      <c r="AH44" s="123"/>
      <c r="AI44" s="119" t="s">
        <v>324</v>
      </c>
      <c r="AJ44" s="119"/>
      <c r="AK44" s="119"/>
    </row>
    <row r="45" spans="2:37" ht="14.25" customHeight="1" x14ac:dyDescent="0.3">
      <c r="B45" s="87" t="s">
        <v>325</v>
      </c>
      <c r="C45" s="99">
        <v>2018</v>
      </c>
      <c r="D45" s="87" t="s">
        <v>269</v>
      </c>
      <c r="E45" s="87"/>
      <c r="F45" s="87" t="s">
        <v>261</v>
      </c>
      <c r="G45" s="99">
        <v>2019</v>
      </c>
      <c r="H45" s="97">
        <v>2.7</v>
      </c>
      <c r="I45" s="97">
        <v>0</v>
      </c>
      <c r="J45" s="93"/>
      <c r="K45" s="93"/>
      <c r="L45" s="93"/>
      <c r="M45" s="93"/>
      <c r="N45" s="93"/>
      <c r="O45" s="93"/>
      <c r="P45" s="93"/>
      <c r="Q45" s="93"/>
      <c r="R45" s="93"/>
      <c r="S45" s="98">
        <v>2.7</v>
      </c>
      <c r="T45" s="93"/>
      <c r="U45" s="93"/>
      <c r="V45" s="93"/>
      <c r="W45" s="93"/>
      <c r="X45" s="93"/>
      <c r="Y45" s="93"/>
      <c r="Z45" s="93"/>
      <c r="AA45" s="93"/>
      <c r="AB45" s="93"/>
      <c r="AC45" s="93"/>
      <c r="AD45" s="93"/>
      <c r="AE45" s="93">
        <v>2.7</v>
      </c>
      <c r="AF45" s="93"/>
      <c r="AG45" s="93"/>
      <c r="AH45" s="123"/>
      <c r="AI45" s="119" t="s">
        <v>326</v>
      </c>
      <c r="AJ45" s="119"/>
      <c r="AK45" s="119"/>
    </row>
    <row r="46" spans="2:37" ht="14.25" customHeight="1" x14ac:dyDescent="0.3">
      <c r="B46" s="87" t="s">
        <v>327</v>
      </c>
      <c r="C46" s="99">
        <v>2018</v>
      </c>
      <c r="D46" s="87" t="s">
        <v>260</v>
      </c>
      <c r="E46" s="87"/>
      <c r="F46" s="87" t="s">
        <v>64</v>
      </c>
      <c r="G46" s="99">
        <v>2019</v>
      </c>
      <c r="H46" s="97">
        <v>8.5</v>
      </c>
      <c r="I46" s="97">
        <v>0</v>
      </c>
      <c r="J46" s="93"/>
      <c r="K46" s="93"/>
      <c r="L46" s="93"/>
      <c r="M46" s="93"/>
      <c r="N46" s="93"/>
      <c r="O46" s="93"/>
      <c r="P46" s="93"/>
      <c r="Q46" s="93"/>
      <c r="R46" s="93"/>
      <c r="S46" s="98">
        <v>8.5</v>
      </c>
      <c r="T46" s="93"/>
      <c r="U46" s="93"/>
      <c r="V46" s="93"/>
      <c r="W46" s="93"/>
      <c r="X46" s="93"/>
      <c r="Y46" s="93"/>
      <c r="Z46" s="93"/>
      <c r="AA46" s="93"/>
      <c r="AB46" s="93"/>
      <c r="AC46" s="93"/>
      <c r="AD46" s="93">
        <v>8.5</v>
      </c>
      <c r="AE46" s="93"/>
      <c r="AF46" s="93"/>
      <c r="AG46" s="93"/>
      <c r="AH46" s="123"/>
      <c r="AI46" s="119" t="s">
        <v>328</v>
      </c>
      <c r="AJ46" s="119"/>
      <c r="AK46" s="119"/>
    </row>
    <row r="47" spans="2:37" ht="14.25" customHeight="1" x14ac:dyDescent="0.3">
      <c r="B47" s="87" t="s">
        <v>329</v>
      </c>
      <c r="C47" s="99">
        <v>2018</v>
      </c>
      <c r="D47" s="87" t="s">
        <v>260</v>
      </c>
      <c r="E47" s="87"/>
      <c r="F47" s="87" t="s">
        <v>64</v>
      </c>
      <c r="G47" s="99">
        <v>2019</v>
      </c>
      <c r="H47" s="97">
        <v>3.1303800000000002</v>
      </c>
      <c r="I47" s="97">
        <v>0</v>
      </c>
      <c r="J47" s="93"/>
      <c r="K47" s="93"/>
      <c r="L47" s="93"/>
      <c r="M47" s="93"/>
      <c r="N47" s="93"/>
      <c r="O47" s="93"/>
      <c r="P47" s="93"/>
      <c r="Q47" s="93"/>
      <c r="R47" s="93"/>
      <c r="S47" s="98">
        <v>3.1303800000000002</v>
      </c>
      <c r="T47" s="93"/>
      <c r="U47" s="93"/>
      <c r="V47" s="93"/>
      <c r="W47" s="93"/>
      <c r="X47" s="93"/>
      <c r="Y47" s="93"/>
      <c r="Z47" s="93"/>
      <c r="AA47" s="93"/>
      <c r="AB47" s="93"/>
      <c r="AC47" s="93"/>
      <c r="AD47" s="93">
        <v>3.1303800000000002</v>
      </c>
      <c r="AE47" s="93"/>
      <c r="AF47" s="93"/>
      <c r="AG47" s="93"/>
      <c r="AH47" s="123"/>
      <c r="AI47" s="119" t="s">
        <v>330</v>
      </c>
      <c r="AJ47" s="119"/>
      <c r="AK47" s="119"/>
    </row>
    <row r="48" spans="2:37" ht="14.25" customHeight="1" x14ac:dyDescent="0.3">
      <c r="B48" s="87" t="s">
        <v>331</v>
      </c>
      <c r="C48" s="99"/>
      <c r="D48" s="87" t="s">
        <v>260</v>
      </c>
      <c r="E48" s="87"/>
      <c r="F48" s="87" t="s">
        <v>261</v>
      </c>
      <c r="G48" s="99" t="s">
        <v>332</v>
      </c>
      <c r="H48" s="97">
        <v>14.864752499999998</v>
      </c>
      <c r="I48" s="97">
        <v>0</v>
      </c>
      <c r="J48" s="93"/>
      <c r="K48" s="93"/>
      <c r="L48" s="93"/>
      <c r="M48" s="93"/>
      <c r="N48" s="93"/>
      <c r="O48" s="93"/>
      <c r="P48" s="93"/>
      <c r="Q48" s="93"/>
      <c r="R48" s="93"/>
      <c r="S48" s="98">
        <v>14.864752499999998</v>
      </c>
      <c r="T48" s="93"/>
      <c r="U48" s="93"/>
      <c r="V48" s="93"/>
      <c r="W48" s="93"/>
      <c r="X48" s="93"/>
      <c r="Y48" s="93"/>
      <c r="Z48" s="93"/>
      <c r="AA48" s="93"/>
      <c r="AB48" s="93"/>
      <c r="AC48" s="93"/>
      <c r="AD48" s="93">
        <v>14.864752499999998</v>
      </c>
      <c r="AE48" s="93"/>
      <c r="AF48" s="93"/>
      <c r="AG48" s="93"/>
      <c r="AH48" s="123"/>
      <c r="AI48" s="119" t="s">
        <v>333</v>
      </c>
      <c r="AJ48" s="119"/>
      <c r="AK48" s="119"/>
    </row>
    <row r="49" spans="2:37" ht="14.25" customHeight="1" x14ac:dyDescent="0.3">
      <c r="B49" s="87" t="s">
        <v>334</v>
      </c>
      <c r="C49" s="99"/>
      <c r="D49" s="87" t="s">
        <v>269</v>
      </c>
      <c r="E49" s="87"/>
      <c r="F49" s="87" t="s">
        <v>261</v>
      </c>
      <c r="G49" s="99" t="s">
        <v>332</v>
      </c>
      <c r="H49" s="97">
        <v>54.404689999999995</v>
      </c>
      <c r="I49" s="97">
        <v>0</v>
      </c>
      <c r="J49" s="93"/>
      <c r="K49" s="93"/>
      <c r="L49" s="93"/>
      <c r="M49" s="93"/>
      <c r="N49" s="93"/>
      <c r="O49" s="93"/>
      <c r="P49" s="93"/>
      <c r="Q49" s="93"/>
      <c r="R49" s="93"/>
      <c r="S49" s="98">
        <v>54.404689999999995</v>
      </c>
      <c r="T49" s="93"/>
      <c r="U49" s="93"/>
      <c r="V49" s="93"/>
      <c r="W49" s="93"/>
      <c r="X49" s="93"/>
      <c r="Y49" s="93"/>
      <c r="Z49" s="93"/>
      <c r="AA49" s="93"/>
      <c r="AB49" s="93"/>
      <c r="AC49" s="93"/>
      <c r="AD49" s="93">
        <v>54.404689999999995</v>
      </c>
      <c r="AE49" s="93"/>
      <c r="AF49" s="93"/>
      <c r="AG49" s="93"/>
      <c r="AH49" s="123"/>
      <c r="AI49" s="119" t="s">
        <v>333</v>
      </c>
      <c r="AJ49" s="119"/>
      <c r="AK49" s="119"/>
    </row>
    <row r="50" spans="2:37" ht="14.25" customHeight="1" x14ac:dyDescent="0.3">
      <c r="B50" s="87" t="s">
        <v>331</v>
      </c>
      <c r="C50" s="99"/>
      <c r="D50" s="87" t="s">
        <v>260</v>
      </c>
      <c r="E50" s="87"/>
      <c r="F50" s="87" t="s">
        <v>63</v>
      </c>
      <c r="G50" s="99" t="s">
        <v>63</v>
      </c>
      <c r="H50" s="97">
        <v>1.79</v>
      </c>
      <c r="I50" s="97">
        <v>0</v>
      </c>
      <c r="J50" s="93"/>
      <c r="K50" s="93"/>
      <c r="L50" s="93"/>
      <c r="M50" s="93"/>
      <c r="N50" s="93"/>
      <c r="O50" s="93"/>
      <c r="P50" s="93"/>
      <c r="Q50" s="93"/>
      <c r="R50" s="93"/>
      <c r="S50" s="98">
        <v>15.484999999999999</v>
      </c>
      <c r="T50" s="93"/>
      <c r="U50" s="93"/>
      <c r="V50" s="93"/>
      <c r="W50" s="93"/>
      <c r="X50" s="93"/>
      <c r="Y50" s="93"/>
      <c r="Z50" s="93"/>
      <c r="AA50" s="93"/>
      <c r="AB50" s="93"/>
      <c r="AC50" s="93"/>
      <c r="AD50" s="93">
        <v>15.484999999999999</v>
      </c>
      <c r="AE50" s="93"/>
      <c r="AF50" s="93"/>
      <c r="AG50" s="93"/>
      <c r="AH50" s="123"/>
      <c r="AI50" s="119" t="s">
        <v>333</v>
      </c>
      <c r="AJ50" s="119"/>
      <c r="AK50" s="119"/>
    </row>
    <row r="51" spans="2:37" ht="14.25" customHeight="1" x14ac:dyDescent="0.3">
      <c r="B51" s="87" t="s">
        <v>334</v>
      </c>
      <c r="C51" s="99"/>
      <c r="D51" s="87" t="s">
        <v>269</v>
      </c>
      <c r="E51" s="87"/>
      <c r="F51" s="87" t="s">
        <v>63</v>
      </c>
      <c r="G51" s="99" t="s">
        <v>63</v>
      </c>
      <c r="H51" s="97">
        <v>2.9299999999999997</v>
      </c>
      <c r="I51" s="97">
        <v>0</v>
      </c>
      <c r="J51" s="93"/>
      <c r="K51" s="93"/>
      <c r="L51" s="93"/>
      <c r="M51" s="93"/>
      <c r="N51" s="93"/>
      <c r="O51" s="93"/>
      <c r="P51" s="93"/>
      <c r="Q51" s="93"/>
      <c r="R51" s="93"/>
      <c r="S51" s="98">
        <v>6.6315000000000008</v>
      </c>
      <c r="T51" s="93"/>
      <c r="U51" s="93"/>
      <c r="V51" s="93"/>
      <c r="W51" s="93"/>
      <c r="X51" s="93"/>
      <c r="Y51" s="93"/>
      <c r="Z51" s="93"/>
      <c r="AA51" s="93"/>
      <c r="AB51" s="93"/>
      <c r="AC51" s="93"/>
      <c r="AD51" s="93">
        <v>6.6315000000000008</v>
      </c>
      <c r="AE51" s="93"/>
      <c r="AF51" s="93"/>
      <c r="AG51" s="93"/>
      <c r="AH51" s="123"/>
      <c r="AI51" s="119" t="s">
        <v>333</v>
      </c>
      <c r="AJ51" s="119"/>
      <c r="AK51" s="119"/>
    </row>
    <row r="52" spans="2:37" ht="14.25" customHeight="1" x14ac:dyDescent="0.3">
      <c r="B52" s="87" t="s">
        <v>335</v>
      </c>
      <c r="C52" s="99">
        <v>2018</v>
      </c>
      <c r="D52" s="87" t="s">
        <v>260</v>
      </c>
      <c r="E52" s="87"/>
      <c r="F52" s="87" t="s">
        <v>63</v>
      </c>
      <c r="G52" s="99" t="s">
        <v>63</v>
      </c>
      <c r="H52" s="97">
        <v>73.150000000000006</v>
      </c>
      <c r="I52" s="97">
        <v>0</v>
      </c>
      <c r="J52" s="93"/>
      <c r="K52" s="93"/>
      <c r="L52" s="93"/>
      <c r="M52" s="93"/>
      <c r="N52" s="93"/>
      <c r="O52" s="93"/>
      <c r="P52" s="93"/>
      <c r="Q52" s="93"/>
      <c r="R52" s="93"/>
      <c r="S52" s="98">
        <v>73.150000000000006</v>
      </c>
      <c r="T52" s="93"/>
      <c r="U52" s="93"/>
      <c r="V52" s="93"/>
      <c r="W52" s="93"/>
      <c r="X52" s="93"/>
      <c r="Y52" s="93"/>
      <c r="Z52" s="93"/>
      <c r="AA52" s="93"/>
      <c r="AB52" s="93"/>
      <c r="AC52" s="93"/>
      <c r="AD52" s="93"/>
      <c r="AE52" s="93"/>
      <c r="AF52" s="93">
        <v>73.150000000000006</v>
      </c>
      <c r="AG52" s="93"/>
      <c r="AH52" s="123"/>
      <c r="AI52" s="119" t="s">
        <v>336</v>
      </c>
      <c r="AJ52" s="119"/>
      <c r="AK52" s="119"/>
    </row>
    <row r="53" spans="2:37" ht="14.25" customHeight="1" x14ac:dyDescent="0.3">
      <c r="B53" s="87" t="s">
        <v>337</v>
      </c>
      <c r="C53" s="99">
        <v>2018</v>
      </c>
      <c r="D53" s="87" t="s">
        <v>269</v>
      </c>
      <c r="E53" s="87"/>
      <c r="F53" s="87" t="s">
        <v>63</v>
      </c>
      <c r="G53" s="99" t="s">
        <v>63</v>
      </c>
      <c r="H53" s="97">
        <v>60.875</v>
      </c>
      <c r="I53" s="97">
        <v>0</v>
      </c>
      <c r="J53" s="93"/>
      <c r="K53" s="93"/>
      <c r="L53" s="93"/>
      <c r="M53" s="93"/>
      <c r="N53" s="93"/>
      <c r="O53" s="93"/>
      <c r="P53" s="93"/>
      <c r="Q53" s="93"/>
      <c r="R53" s="93"/>
      <c r="S53" s="98">
        <v>60.875</v>
      </c>
      <c r="T53" s="93"/>
      <c r="U53" s="93"/>
      <c r="V53" s="93"/>
      <c r="W53" s="93"/>
      <c r="X53" s="93"/>
      <c r="Y53" s="93"/>
      <c r="Z53" s="93"/>
      <c r="AA53" s="93"/>
      <c r="AB53" s="93"/>
      <c r="AC53" s="93"/>
      <c r="AD53" s="93"/>
      <c r="AE53" s="93"/>
      <c r="AF53" s="93">
        <v>60.875</v>
      </c>
      <c r="AG53" s="93"/>
      <c r="AH53" s="123"/>
      <c r="AI53" s="119" t="s">
        <v>338</v>
      </c>
      <c r="AJ53" s="119"/>
      <c r="AK53" s="119"/>
    </row>
    <row r="54" spans="2:37" ht="14.25" customHeight="1" x14ac:dyDescent="0.3">
      <c r="B54" s="87" t="s">
        <v>339</v>
      </c>
      <c r="C54" s="99">
        <v>2019</v>
      </c>
      <c r="D54" s="87" t="s">
        <v>260</v>
      </c>
      <c r="E54" s="87"/>
      <c r="F54" s="87" t="s">
        <v>63</v>
      </c>
      <c r="G54" s="99" t="s">
        <v>63</v>
      </c>
      <c r="H54" s="97">
        <v>5.4</v>
      </c>
      <c r="I54" s="97">
        <v>0</v>
      </c>
      <c r="J54" s="93"/>
      <c r="K54" s="93"/>
      <c r="L54" s="93"/>
      <c r="M54" s="93"/>
      <c r="N54" s="93"/>
      <c r="O54" s="93"/>
      <c r="P54" s="93"/>
      <c r="Q54" s="93"/>
      <c r="R54" s="93"/>
      <c r="S54" s="98">
        <v>5.4</v>
      </c>
      <c r="T54" s="93"/>
      <c r="U54" s="93"/>
      <c r="V54" s="93"/>
      <c r="W54" s="93"/>
      <c r="X54" s="93"/>
      <c r="Y54" s="93"/>
      <c r="Z54" s="93"/>
      <c r="AA54" s="93"/>
      <c r="AB54" s="93"/>
      <c r="AC54" s="93"/>
      <c r="AD54" s="93"/>
      <c r="AE54" s="93">
        <v>5.4</v>
      </c>
      <c r="AF54" s="93"/>
      <c r="AG54" s="93"/>
      <c r="AH54" s="123"/>
      <c r="AI54" s="119" t="s">
        <v>340</v>
      </c>
      <c r="AJ54" s="119"/>
      <c r="AK54" s="119"/>
    </row>
    <row r="55" spans="2:37" ht="14.25" customHeight="1" x14ac:dyDescent="0.3">
      <c r="B55" s="87" t="s">
        <v>341</v>
      </c>
      <c r="C55" s="99">
        <v>2019</v>
      </c>
      <c r="D55" s="87" t="s">
        <v>269</v>
      </c>
      <c r="E55" s="87"/>
      <c r="F55" s="87" t="s">
        <v>63</v>
      </c>
      <c r="G55" s="99" t="s">
        <v>63</v>
      </c>
      <c r="H55" s="97">
        <v>13.200000000000001</v>
      </c>
      <c r="I55" s="97">
        <v>0</v>
      </c>
      <c r="J55" s="93"/>
      <c r="K55" s="93"/>
      <c r="L55" s="93"/>
      <c r="M55" s="93"/>
      <c r="N55" s="93"/>
      <c r="O55" s="93"/>
      <c r="P55" s="93"/>
      <c r="Q55" s="93"/>
      <c r="R55" s="93"/>
      <c r="S55" s="98">
        <v>13.200000000000001</v>
      </c>
      <c r="T55" s="93"/>
      <c r="U55" s="93"/>
      <c r="V55" s="93"/>
      <c r="W55" s="93"/>
      <c r="X55" s="93"/>
      <c r="Y55" s="93"/>
      <c r="Z55" s="93"/>
      <c r="AA55" s="93"/>
      <c r="AB55" s="93"/>
      <c r="AC55" s="93"/>
      <c r="AD55" s="93"/>
      <c r="AE55" s="93">
        <v>13.200000000000001</v>
      </c>
      <c r="AF55" s="93"/>
      <c r="AG55" s="93"/>
      <c r="AH55" s="123"/>
      <c r="AI55" s="119" t="s">
        <v>342</v>
      </c>
      <c r="AJ55" s="119"/>
      <c r="AK55" s="119"/>
    </row>
    <row r="56" spans="2:37" ht="14.25" customHeight="1" x14ac:dyDescent="0.3">
      <c r="B56" s="87" t="s">
        <v>343</v>
      </c>
      <c r="C56" s="99">
        <v>2019</v>
      </c>
      <c r="D56" s="87" t="s">
        <v>260</v>
      </c>
      <c r="E56" s="87"/>
      <c r="F56" s="87" t="s">
        <v>63</v>
      </c>
      <c r="G56" s="99" t="s">
        <v>63</v>
      </c>
      <c r="H56" s="97">
        <v>25.2</v>
      </c>
      <c r="I56" s="97">
        <v>0</v>
      </c>
      <c r="J56" s="93"/>
      <c r="K56" s="93"/>
      <c r="L56" s="93"/>
      <c r="M56" s="93"/>
      <c r="N56" s="93"/>
      <c r="O56" s="93"/>
      <c r="P56" s="93"/>
      <c r="Q56" s="93"/>
      <c r="R56" s="93"/>
      <c r="S56" s="98">
        <v>25.2</v>
      </c>
      <c r="T56" s="93"/>
      <c r="U56" s="93"/>
      <c r="V56" s="93"/>
      <c r="W56" s="93"/>
      <c r="X56" s="93"/>
      <c r="Y56" s="93"/>
      <c r="Z56" s="93"/>
      <c r="AA56" s="93"/>
      <c r="AB56" s="93"/>
      <c r="AC56" s="93"/>
      <c r="AD56" s="93"/>
      <c r="AE56" s="93">
        <v>25.2</v>
      </c>
      <c r="AF56" s="93"/>
      <c r="AG56" s="93"/>
      <c r="AH56" s="123"/>
      <c r="AI56" s="119" t="s">
        <v>344</v>
      </c>
      <c r="AJ56" s="119"/>
      <c r="AK56" s="119"/>
    </row>
    <row r="57" spans="2:37" ht="14.25" customHeight="1" x14ac:dyDescent="0.3">
      <c r="B57" s="87" t="s">
        <v>345</v>
      </c>
      <c r="C57" s="99">
        <v>2019</v>
      </c>
      <c r="D57" s="87" t="s">
        <v>260</v>
      </c>
      <c r="E57" s="87"/>
      <c r="F57" s="87" t="s">
        <v>63</v>
      </c>
      <c r="G57" s="99" t="s">
        <v>63</v>
      </c>
      <c r="H57" s="97">
        <v>37.799999999999997</v>
      </c>
      <c r="I57" s="97">
        <v>0</v>
      </c>
      <c r="J57" s="93"/>
      <c r="K57" s="93"/>
      <c r="L57" s="93"/>
      <c r="M57" s="93"/>
      <c r="N57" s="93"/>
      <c r="O57" s="93"/>
      <c r="P57" s="93"/>
      <c r="Q57" s="93"/>
      <c r="R57" s="93"/>
      <c r="S57" s="98">
        <v>37.799999999999997</v>
      </c>
      <c r="T57" s="93"/>
      <c r="U57" s="93"/>
      <c r="V57" s="93"/>
      <c r="W57" s="93"/>
      <c r="X57" s="93"/>
      <c r="Y57" s="93"/>
      <c r="Z57" s="93"/>
      <c r="AA57" s="93"/>
      <c r="AB57" s="93"/>
      <c r="AC57" s="93"/>
      <c r="AD57" s="93"/>
      <c r="AE57" s="93">
        <v>37.799999999999997</v>
      </c>
      <c r="AF57" s="93"/>
      <c r="AG57" s="93"/>
      <c r="AH57" s="123"/>
      <c r="AI57" s="119" t="s">
        <v>346</v>
      </c>
      <c r="AJ57" s="119"/>
      <c r="AK57" s="119"/>
    </row>
    <row r="58" spans="2:37" ht="14.25" customHeight="1" x14ac:dyDescent="0.3">
      <c r="B58" s="87" t="s">
        <v>347</v>
      </c>
      <c r="C58" s="99">
        <v>2019</v>
      </c>
      <c r="D58" s="87" t="s">
        <v>260</v>
      </c>
      <c r="E58" s="87"/>
      <c r="F58" s="87" t="s">
        <v>63</v>
      </c>
      <c r="G58" s="99" t="s">
        <v>63</v>
      </c>
      <c r="H58" s="97">
        <v>15</v>
      </c>
      <c r="I58" s="97">
        <v>0</v>
      </c>
      <c r="J58" s="93"/>
      <c r="K58" s="93"/>
      <c r="L58" s="93"/>
      <c r="M58" s="93"/>
      <c r="N58" s="93"/>
      <c r="O58" s="93"/>
      <c r="P58" s="93"/>
      <c r="Q58" s="93"/>
      <c r="R58" s="93"/>
      <c r="S58" s="98">
        <v>15</v>
      </c>
      <c r="T58" s="93"/>
      <c r="U58" s="93"/>
      <c r="V58" s="93"/>
      <c r="W58" s="93"/>
      <c r="X58" s="93"/>
      <c r="Y58" s="93"/>
      <c r="Z58" s="93"/>
      <c r="AA58" s="93"/>
      <c r="AB58" s="93"/>
      <c r="AC58" s="93"/>
      <c r="AD58" s="93"/>
      <c r="AE58" s="93">
        <v>15</v>
      </c>
      <c r="AF58" s="93"/>
      <c r="AG58" s="93"/>
      <c r="AH58" s="123"/>
      <c r="AI58" s="119" t="s">
        <v>348</v>
      </c>
      <c r="AJ58" s="119"/>
      <c r="AK58" s="119"/>
    </row>
    <row r="59" spans="2:37" ht="14.25" customHeight="1" x14ac:dyDescent="0.3">
      <c r="B59" s="87" t="s">
        <v>349</v>
      </c>
      <c r="C59" s="99">
        <v>2019</v>
      </c>
      <c r="D59" s="87" t="s">
        <v>269</v>
      </c>
      <c r="E59" s="87"/>
      <c r="F59" s="87" t="s">
        <v>63</v>
      </c>
      <c r="G59" s="99" t="s">
        <v>63</v>
      </c>
      <c r="H59" s="97">
        <v>12.5</v>
      </c>
      <c r="I59" s="97">
        <v>0</v>
      </c>
      <c r="J59" s="93"/>
      <c r="K59" s="93"/>
      <c r="L59" s="93"/>
      <c r="M59" s="93"/>
      <c r="N59" s="93"/>
      <c r="O59" s="93"/>
      <c r="P59" s="93"/>
      <c r="Q59" s="93"/>
      <c r="R59" s="93"/>
      <c r="S59" s="98">
        <v>12.5</v>
      </c>
      <c r="T59" s="93"/>
      <c r="U59" s="93"/>
      <c r="V59" s="93"/>
      <c r="W59" s="93"/>
      <c r="X59" s="93"/>
      <c r="Y59" s="93"/>
      <c r="Z59" s="93"/>
      <c r="AA59" s="93"/>
      <c r="AB59" s="93"/>
      <c r="AC59" s="93"/>
      <c r="AD59" s="93"/>
      <c r="AE59" s="93">
        <v>12.5</v>
      </c>
      <c r="AF59" s="93"/>
      <c r="AG59" s="93"/>
      <c r="AH59" s="123"/>
      <c r="AI59" s="119" t="s">
        <v>350</v>
      </c>
      <c r="AJ59" s="119" t="s">
        <v>351</v>
      </c>
      <c r="AK59" s="119"/>
    </row>
    <row r="60" spans="2:37" ht="14.25" customHeight="1" x14ac:dyDescent="0.3">
      <c r="B60" s="87" t="s">
        <v>352</v>
      </c>
      <c r="C60" s="99">
        <v>2019</v>
      </c>
      <c r="D60" s="87" t="s">
        <v>269</v>
      </c>
      <c r="E60" s="87"/>
      <c r="F60" s="87" t="s">
        <v>63</v>
      </c>
      <c r="G60" s="99" t="s">
        <v>63</v>
      </c>
      <c r="H60" s="97">
        <v>13.5</v>
      </c>
      <c r="I60" s="97">
        <v>0</v>
      </c>
      <c r="J60" s="93"/>
      <c r="K60" s="93"/>
      <c r="L60" s="93"/>
      <c r="M60" s="93"/>
      <c r="N60" s="93"/>
      <c r="O60" s="93"/>
      <c r="P60" s="93"/>
      <c r="Q60" s="93"/>
      <c r="R60" s="93"/>
      <c r="S60" s="98">
        <v>13.5</v>
      </c>
      <c r="T60" s="93"/>
      <c r="U60" s="93"/>
      <c r="V60" s="93"/>
      <c r="W60" s="93"/>
      <c r="X60" s="93"/>
      <c r="Y60" s="93"/>
      <c r="Z60" s="93"/>
      <c r="AA60" s="93"/>
      <c r="AB60" s="93"/>
      <c r="AC60" s="93"/>
      <c r="AD60" s="93"/>
      <c r="AE60" s="93">
        <v>13.5</v>
      </c>
      <c r="AF60" s="93"/>
      <c r="AG60" s="93"/>
      <c r="AH60" s="123"/>
      <c r="AI60" s="119" t="s">
        <v>353</v>
      </c>
      <c r="AJ60" s="119"/>
      <c r="AK60" s="119"/>
    </row>
    <row r="61" spans="2:37" ht="14.25" customHeight="1" x14ac:dyDescent="0.3">
      <c r="B61" s="87" t="s">
        <v>354</v>
      </c>
      <c r="C61" s="99">
        <v>2019</v>
      </c>
      <c r="D61" s="87" t="s">
        <v>260</v>
      </c>
      <c r="E61" s="87"/>
      <c r="F61" s="87" t="s">
        <v>63</v>
      </c>
      <c r="G61" s="99" t="s">
        <v>63</v>
      </c>
      <c r="H61" s="97">
        <v>5</v>
      </c>
      <c r="I61" s="97">
        <v>0</v>
      </c>
      <c r="J61" s="93"/>
      <c r="K61" s="93"/>
      <c r="L61" s="93"/>
      <c r="M61" s="93"/>
      <c r="N61" s="93"/>
      <c r="O61" s="93"/>
      <c r="P61" s="93"/>
      <c r="Q61" s="93"/>
      <c r="R61" s="93"/>
      <c r="S61" s="98">
        <v>5</v>
      </c>
      <c r="T61" s="93"/>
      <c r="U61" s="93"/>
      <c r="V61" s="93"/>
      <c r="W61" s="93"/>
      <c r="X61" s="93"/>
      <c r="Y61" s="93"/>
      <c r="Z61" s="93"/>
      <c r="AA61" s="93"/>
      <c r="AB61" s="93"/>
      <c r="AC61" s="93"/>
      <c r="AD61" s="93">
        <v>5</v>
      </c>
      <c r="AE61" s="93"/>
      <c r="AF61" s="93"/>
      <c r="AG61" s="93"/>
      <c r="AH61" s="123"/>
      <c r="AI61" s="119" t="s">
        <v>355</v>
      </c>
      <c r="AJ61" s="119" t="s">
        <v>356</v>
      </c>
      <c r="AK61" s="119"/>
    </row>
    <row r="62" spans="2:37" ht="14.25" customHeight="1" x14ac:dyDescent="0.3">
      <c r="B62" s="87" t="s">
        <v>357</v>
      </c>
      <c r="C62" s="99">
        <v>2020</v>
      </c>
      <c r="D62" s="87" t="s">
        <v>260</v>
      </c>
      <c r="E62" s="87"/>
      <c r="F62" s="87" t="s">
        <v>63</v>
      </c>
      <c r="G62" s="99" t="s">
        <v>63</v>
      </c>
      <c r="H62" s="97">
        <v>100</v>
      </c>
      <c r="I62" s="97">
        <v>0</v>
      </c>
      <c r="J62" s="93"/>
      <c r="K62" s="93"/>
      <c r="L62" s="93"/>
      <c r="M62" s="93"/>
      <c r="N62" s="93"/>
      <c r="O62" s="93"/>
      <c r="P62" s="93"/>
      <c r="Q62" s="93"/>
      <c r="R62" s="93"/>
      <c r="S62" s="98">
        <v>100</v>
      </c>
      <c r="T62" s="93"/>
      <c r="U62" s="93"/>
      <c r="V62" s="93"/>
      <c r="W62" s="93"/>
      <c r="X62" s="93"/>
      <c r="Y62" s="93"/>
      <c r="Z62" s="93"/>
      <c r="AA62" s="93"/>
      <c r="AB62" s="93"/>
      <c r="AC62" s="93"/>
      <c r="AD62" s="93"/>
      <c r="AE62" s="93">
        <v>100</v>
      </c>
      <c r="AF62" s="93"/>
      <c r="AG62" s="93"/>
      <c r="AH62" s="123"/>
      <c r="AI62" s="119" t="s">
        <v>358</v>
      </c>
      <c r="AJ62" s="119"/>
      <c r="AK62" s="119"/>
    </row>
    <row r="63" spans="2:37" ht="14.25" customHeight="1" x14ac:dyDescent="0.3">
      <c r="B63" s="87" t="s">
        <v>359</v>
      </c>
      <c r="C63" s="99">
        <v>2020</v>
      </c>
      <c r="D63" s="87" t="s">
        <v>260</v>
      </c>
      <c r="E63" s="87"/>
      <c r="F63" s="87" t="s">
        <v>63</v>
      </c>
      <c r="G63" s="99" t="s">
        <v>63</v>
      </c>
      <c r="H63" s="97">
        <v>16</v>
      </c>
      <c r="I63" s="97">
        <v>0</v>
      </c>
      <c r="J63" s="93"/>
      <c r="K63" s="93"/>
      <c r="L63" s="93"/>
      <c r="M63" s="93"/>
      <c r="N63" s="93"/>
      <c r="O63" s="93"/>
      <c r="P63" s="93"/>
      <c r="Q63" s="93"/>
      <c r="R63" s="93"/>
      <c r="S63" s="98">
        <v>16</v>
      </c>
      <c r="T63" s="93"/>
      <c r="U63" s="93"/>
      <c r="V63" s="93"/>
      <c r="W63" s="93"/>
      <c r="X63" s="93"/>
      <c r="Y63" s="93"/>
      <c r="Z63" s="93"/>
      <c r="AA63" s="93"/>
      <c r="AB63" s="93"/>
      <c r="AC63" s="93"/>
      <c r="AD63" s="93"/>
      <c r="AE63" s="93">
        <v>16</v>
      </c>
      <c r="AF63" s="93"/>
      <c r="AG63" s="93"/>
      <c r="AH63" s="123"/>
      <c r="AI63" s="119" t="s">
        <v>360</v>
      </c>
      <c r="AJ63" s="119"/>
      <c r="AK63" s="119"/>
    </row>
  </sheetData>
  <protectedRanges>
    <protectedRange sqref="AI14:AK63" name="Bronnen1"/>
    <protectedRange sqref="T14:AG63 J14:R63" name="Bereik2"/>
    <protectedRange sqref="B14:G63"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BC2B4C45-54C8-47E0-BDC7-F88B8CF171DE}">
      <selection activeCell="L44" sqref="L44"/>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6"/>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9.85546875" style="124" bestFit="1" customWidth="1"/>
    <col min="4" max="4" width="5.42578125" style="124" bestFit="1" customWidth="1"/>
    <col min="5" max="5" width="12.4257812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42578125" style="124" customWidth="1"/>
    <col min="15" max="15" width="4.85546875" style="124" customWidth="1"/>
    <col min="16" max="16" width="8.85546875" style="124" customWidth="1"/>
    <col min="17" max="17" width="7.85546875" style="124" customWidth="1"/>
    <col min="18" max="18" width="9.28515625" style="124"/>
    <col min="19" max="19" width="14.28515625" style="124" customWidth="1"/>
    <col min="20" max="20" width="10.85546875" style="124" customWidth="1"/>
    <col min="21" max="21" width="10.7109375" style="124" customWidth="1"/>
    <col min="22" max="22" width="8" style="124" customWidth="1"/>
    <col min="23" max="23" width="8.140625" style="124" customWidth="1"/>
    <col min="24" max="24" width="9.28515625" style="124"/>
    <col min="25" max="25" width="15.42578125" style="124" customWidth="1"/>
    <col min="26" max="26" width="18.28515625" style="124" customWidth="1"/>
    <col min="27" max="28" width="15.42578125"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175</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s="121"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25"/>
    </row>
    <row r="5" spans="1:41" s="121" customFormat="1" ht="14.25" customHeight="1" x14ac:dyDescent="0.3">
      <c r="B5" s="74" t="s">
        <v>225</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21" customFormat="1" ht="14.25" customHeight="1" x14ac:dyDescent="0.3">
      <c r="B6" s="74" t="s">
        <v>105</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21" customFormat="1" ht="14.25" customHeight="1" x14ac:dyDescent="0.3">
      <c r="B7" s="74" t="s">
        <v>106</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ht="14.25" customHeight="1" x14ac:dyDescent="0.3">
      <c r="B8" s="118"/>
      <c r="C8" s="57"/>
      <c r="D8" s="57"/>
      <c r="E8" s="57"/>
      <c r="F8" s="57"/>
      <c r="G8" s="57"/>
      <c r="H8" s="57"/>
      <c r="I8" s="57"/>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3"/>
    </row>
    <row r="10" spans="1:41" s="102" customFormat="1" ht="60" x14ac:dyDescent="0.3">
      <c r="A10" s="112"/>
      <c r="B10" s="105" t="s">
        <v>39</v>
      </c>
      <c r="C10" s="95" t="s">
        <v>229</v>
      </c>
      <c r="D10" s="95" t="s">
        <v>40</v>
      </c>
      <c r="E10" s="95" t="s">
        <v>183</v>
      </c>
      <c r="F10" s="95" t="s">
        <v>41</v>
      </c>
      <c r="G10" s="95" t="s">
        <v>42</v>
      </c>
      <c r="H10" s="100" t="s">
        <v>29</v>
      </c>
      <c r="I10" s="100" t="s">
        <v>27</v>
      </c>
      <c r="J10" s="32" t="s">
        <v>65</v>
      </c>
      <c r="K10" s="32" t="s">
        <v>66</v>
      </c>
      <c r="L10" s="32" t="s">
        <v>14</v>
      </c>
      <c r="M10" s="32" t="s">
        <v>67</v>
      </c>
      <c r="N10" s="32" t="s">
        <v>15</v>
      </c>
      <c r="O10" s="32" t="s">
        <v>16</v>
      </c>
      <c r="P10" s="32" t="s">
        <v>43</v>
      </c>
      <c r="Q10" s="32" t="s">
        <v>17</v>
      </c>
      <c r="R10" s="32" t="s">
        <v>33</v>
      </c>
      <c r="S10" s="100" t="s">
        <v>28</v>
      </c>
      <c r="T10" s="32" t="s">
        <v>45</v>
      </c>
      <c r="U10" s="32" t="s">
        <v>46</v>
      </c>
      <c r="V10" s="32" t="s">
        <v>19</v>
      </c>
      <c r="W10" s="32" t="s">
        <v>44</v>
      </c>
      <c r="X10" s="32" t="s">
        <v>20</v>
      </c>
      <c r="Y10" s="32" t="s">
        <v>219</v>
      </c>
      <c r="Z10" s="32" t="s">
        <v>220</v>
      </c>
      <c r="AA10" s="32" t="s">
        <v>221</v>
      </c>
      <c r="AB10" s="32" t="s">
        <v>222</v>
      </c>
      <c r="AC10" s="32" t="s">
        <v>25</v>
      </c>
      <c r="AD10" s="32" t="s">
        <v>21</v>
      </c>
      <c r="AE10" s="32" t="s">
        <v>184</v>
      </c>
      <c r="AF10" s="32" t="s">
        <v>185</v>
      </c>
      <c r="AG10" s="32" t="s">
        <v>26</v>
      </c>
      <c r="AH10" s="109"/>
      <c r="AI10" s="90" t="s">
        <v>10</v>
      </c>
      <c r="AJ10" s="90"/>
      <c r="AK10" s="90"/>
      <c r="AL10" s="112"/>
      <c r="AM10" s="112"/>
      <c r="AN10" s="112"/>
      <c r="AO10" s="112"/>
    </row>
    <row r="11" spans="1:41" ht="14.25" customHeight="1" x14ac:dyDescent="0.3">
      <c r="B11" s="87" t="s">
        <v>361</v>
      </c>
      <c r="C11" s="99">
        <v>1995</v>
      </c>
      <c r="D11" s="87" t="s">
        <v>260</v>
      </c>
      <c r="E11" s="87" t="s">
        <v>362</v>
      </c>
      <c r="F11" s="87" t="s">
        <v>362</v>
      </c>
      <c r="G11" s="99">
        <v>2015</v>
      </c>
      <c r="H11" s="97">
        <v>101</v>
      </c>
      <c r="I11" s="97">
        <v>101</v>
      </c>
      <c r="J11" s="93"/>
      <c r="K11" s="93"/>
      <c r="L11" s="93"/>
      <c r="M11" s="93">
        <v>101</v>
      </c>
      <c r="N11" s="93"/>
      <c r="O11" s="93"/>
      <c r="P11" s="93"/>
      <c r="Q11" s="93"/>
      <c r="R11" s="93"/>
      <c r="S11" s="98">
        <v>0</v>
      </c>
      <c r="T11" s="93"/>
      <c r="U11" s="93"/>
      <c r="V11" s="93"/>
      <c r="W11" s="93"/>
      <c r="X11" s="93"/>
      <c r="Y11" s="93"/>
      <c r="Z11" s="93"/>
      <c r="AA11" s="93"/>
      <c r="AB11" s="93"/>
      <c r="AC11" s="93"/>
      <c r="AD11" s="93"/>
      <c r="AE11" s="93"/>
      <c r="AF11" s="93"/>
      <c r="AG11" s="93"/>
      <c r="AH11" s="123"/>
      <c r="AI11" s="119"/>
      <c r="AJ11" s="119"/>
      <c r="AK11" s="119"/>
      <c r="AL11" s="107"/>
      <c r="AM11" s="107"/>
      <c r="AN11" s="107"/>
      <c r="AO11" s="107"/>
    </row>
    <row r="12" spans="1:41" ht="14.25" customHeight="1" x14ac:dyDescent="0.3">
      <c r="B12" s="87" t="s">
        <v>335</v>
      </c>
      <c r="C12" s="99">
        <v>2020</v>
      </c>
      <c r="D12" s="87" t="s">
        <v>260</v>
      </c>
      <c r="E12" s="87" t="s">
        <v>363</v>
      </c>
      <c r="F12" s="87" t="s">
        <v>364</v>
      </c>
      <c r="G12" s="99">
        <v>2015</v>
      </c>
      <c r="H12" s="97">
        <v>73.150000000000006</v>
      </c>
      <c r="I12" s="97">
        <v>0</v>
      </c>
      <c r="J12" s="93"/>
      <c r="K12" s="93"/>
      <c r="L12" s="93"/>
      <c r="M12" s="93"/>
      <c r="N12" s="93"/>
      <c r="O12" s="93"/>
      <c r="P12" s="93"/>
      <c r="Q12" s="93"/>
      <c r="R12" s="93"/>
      <c r="S12" s="98">
        <v>73.150000000000006</v>
      </c>
      <c r="T12" s="93"/>
      <c r="U12" s="93"/>
      <c r="V12" s="93"/>
      <c r="W12" s="93"/>
      <c r="X12" s="93"/>
      <c r="Y12" s="93"/>
      <c r="Z12" s="93"/>
      <c r="AA12" s="93"/>
      <c r="AB12" s="93"/>
      <c r="AC12" s="93"/>
      <c r="AD12" s="93"/>
      <c r="AE12" s="93"/>
      <c r="AF12" s="93">
        <v>73.150000000000006</v>
      </c>
      <c r="AG12" s="93"/>
      <c r="AH12" s="123"/>
      <c r="AI12" s="119" t="s">
        <v>336</v>
      </c>
      <c r="AJ12" s="119"/>
      <c r="AK12" s="119"/>
      <c r="AL12" s="107"/>
      <c r="AM12" s="107"/>
      <c r="AN12" s="107"/>
      <c r="AO12" s="107"/>
    </row>
    <row r="13" spans="1:41" ht="14.25" customHeight="1" x14ac:dyDescent="0.3">
      <c r="B13" s="87" t="s">
        <v>365</v>
      </c>
      <c r="C13" s="99">
        <v>2007</v>
      </c>
      <c r="D13" s="87" t="s">
        <v>260</v>
      </c>
      <c r="E13" s="87" t="s">
        <v>366</v>
      </c>
      <c r="F13" s="87" t="s">
        <v>367</v>
      </c>
      <c r="G13" s="99">
        <v>2017</v>
      </c>
      <c r="H13" s="97">
        <v>13.5</v>
      </c>
      <c r="I13" s="97">
        <v>0</v>
      </c>
      <c r="J13" s="93"/>
      <c r="K13" s="93"/>
      <c r="L13" s="93"/>
      <c r="M13" s="93"/>
      <c r="N13" s="93"/>
      <c r="O13" s="93"/>
      <c r="P13" s="93"/>
      <c r="Q13" s="93"/>
      <c r="R13" s="93"/>
      <c r="S13" s="98">
        <v>13.5</v>
      </c>
      <c r="T13" s="93"/>
      <c r="U13" s="93"/>
      <c r="V13" s="93"/>
      <c r="W13" s="93"/>
      <c r="X13" s="93"/>
      <c r="Y13" s="93"/>
      <c r="Z13" s="93"/>
      <c r="AA13" s="93"/>
      <c r="AB13" s="93"/>
      <c r="AC13" s="93"/>
      <c r="AD13" s="93"/>
      <c r="AE13" s="93">
        <v>13.5</v>
      </c>
      <c r="AF13" s="93"/>
      <c r="AG13" s="93"/>
      <c r="AH13" s="123"/>
      <c r="AI13" s="119" t="s">
        <v>368</v>
      </c>
      <c r="AJ13" s="119"/>
      <c r="AK13" s="119"/>
      <c r="AL13" s="107"/>
      <c r="AM13" s="107"/>
      <c r="AN13" s="107"/>
      <c r="AO13" s="107"/>
    </row>
    <row r="14" spans="1:41" ht="14.25" customHeight="1" x14ac:dyDescent="0.3">
      <c r="B14" s="87" t="s">
        <v>369</v>
      </c>
      <c r="C14" s="99" t="s">
        <v>370</v>
      </c>
      <c r="D14" s="87" t="s">
        <v>371</v>
      </c>
      <c r="E14" s="87" t="s">
        <v>372</v>
      </c>
      <c r="F14" s="87" t="s">
        <v>367</v>
      </c>
      <c r="G14" s="99">
        <v>2018</v>
      </c>
      <c r="H14" s="97">
        <v>17</v>
      </c>
      <c r="I14" s="97">
        <v>0</v>
      </c>
      <c r="J14" s="93"/>
      <c r="K14" s="93"/>
      <c r="L14" s="93"/>
      <c r="M14" s="93"/>
      <c r="N14" s="93"/>
      <c r="O14" s="93"/>
      <c r="P14" s="93"/>
      <c r="Q14" s="93"/>
      <c r="R14" s="93"/>
      <c r="S14" s="98">
        <v>17</v>
      </c>
      <c r="T14" s="93"/>
      <c r="U14" s="93"/>
      <c r="V14" s="93"/>
      <c r="W14" s="93"/>
      <c r="X14" s="93"/>
      <c r="Y14" s="93"/>
      <c r="Z14" s="93"/>
      <c r="AA14" s="93"/>
      <c r="AB14" s="93"/>
      <c r="AC14" s="93"/>
      <c r="AD14" s="93">
        <v>17</v>
      </c>
      <c r="AE14" s="93"/>
      <c r="AF14" s="93"/>
      <c r="AG14" s="93"/>
      <c r="AH14" s="123"/>
      <c r="AI14" s="119" t="s">
        <v>373</v>
      </c>
      <c r="AJ14" s="119"/>
      <c r="AK14" s="119"/>
      <c r="AL14" s="107"/>
      <c r="AM14" s="107"/>
      <c r="AN14" s="107"/>
      <c r="AO14" s="107"/>
    </row>
    <row r="15" spans="1:41" ht="14.25" customHeight="1" x14ac:dyDescent="0.3">
      <c r="B15" s="87" t="s">
        <v>374</v>
      </c>
      <c r="C15" s="99" t="s">
        <v>370</v>
      </c>
      <c r="D15" s="87" t="s">
        <v>371</v>
      </c>
      <c r="E15" s="87" t="s">
        <v>372</v>
      </c>
      <c r="F15" s="87" t="s">
        <v>367</v>
      </c>
      <c r="G15" s="99">
        <v>2018</v>
      </c>
      <c r="H15" s="97">
        <v>0.5</v>
      </c>
      <c r="I15" s="97">
        <v>0</v>
      </c>
      <c r="J15" s="93"/>
      <c r="K15" s="93"/>
      <c r="L15" s="93"/>
      <c r="M15" s="93"/>
      <c r="N15" s="93"/>
      <c r="O15" s="93"/>
      <c r="P15" s="93"/>
      <c r="Q15" s="93"/>
      <c r="R15" s="93"/>
      <c r="S15" s="98">
        <v>0.5</v>
      </c>
      <c r="T15" s="93">
        <v>0.5</v>
      </c>
      <c r="U15" s="93"/>
      <c r="V15" s="93"/>
      <c r="W15" s="93"/>
      <c r="X15" s="93"/>
      <c r="Y15" s="93"/>
      <c r="Z15" s="93"/>
      <c r="AA15" s="93"/>
      <c r="AB15" s="93"/>
      <c r="AC15" s="93"/>
      <c r="AD15" s="93"/>
      <c r="AE15" s="93"/>
      <c r="AF15" s="93"/>
      <c r="AG15" s="93"/>
      <c r="AH15" s="123"/>
      <c r="AI15" s="119" t="s">
        <v>373</v>
      </c>
      <c r="AJ15" s="119"/>
      <c r="AK15" s="119"/>
      <c r="AL15" s="107"/>
      <c r="AM15" s="107"/>
      <c r="AN15" s="107"/>
      <c r="AO15" s="107"/>
    </row>
    <row r="16" spans="1:41" ht="14.25" customHeight="1" x14ac:dyDescent="0.3">
      <c r="B16" s="87" t="s">
        <v>313</v>
      </c>
      <c r="C16" s="99">
        <v>2018</v>
      </c>
      <c r="D16" s="87" t="s">
        <v>269</v>
      </c>
      <c r="E16" s="87" t="s">
        <v>375</v>
      </c>
      <c r="F16" s="87" t="s">
        <v>367</v>
      </c>
      <c r="G16" s="99">
        <v>2018</v>
      </c>
      <c r="H16" s="97">
        <v>0.85</v>
      </c>
      <c r="I16" s="97">
        <v>0</v>
      </c>
      <c r="J16" s="93"/>
      <c r="K16" s="93"/>
      <c r="L16" s="93"/>
      <c r="M16" s="93"/>
      <c r="N16" s="93"/>
      <c r="O16" s="93"/>
      <c r="P16" s="93"/>
      <c r="Q16" s="93"/>
      <c r="R16" s="93"/>
      <c r="S16" s="98">
        <v>0.85</v>
      </c>
      <c r="T16" s="93"/>
      <c r="U16" s="93"/>
      <c r="V16" s="93"/>
      <c r="W16" s="93"/>
      <c r="X16" s="93"/>
      <c r="Y16" s="93"/>
      <c r="Z16" s="93"/>
      <c r="AA16" s="93"/>
      <c r="AB16" s="93"/>
      <c r="AC16" s="93"/>
      <c r="AD16" s="93"/>
      <c r="AE16" s="93">
        <v>0.85</v>
      </c>
      <c r="AF16" s="93"/>
      <c r="AG16" s="93"/>
      <c r="AH16" s="123"/>
      <c r="AI16" s="119" t="s">
        <v>376</v>
      </c>
      <c r="AJ16" s="119"/>
      <c r="AK16" s="119"/>
    </row>
  </sheetData>
  <protectedRanges>
    <protectedRange sqref="AI11:AK16" name="Bronnen1"/>
    <protectedRange sqref="T11:AG16 J11:R16" name="Bereik2"/>
    <protectedRange sqref="B11:G16" name="Bereik1"/>
  </protectedRange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3.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560D1528B1B90C4A9A4C540D9BD51E54" ma:contentTypeVersion="1" ma:contentTypeDescription="Een nieuw Excel document maken" ma:contentTypeScope="" ma:versionID="f3ccfdd167076e207eaa68a9b2094545">
  <xsd:schema xmlns:xsd="http://www.w3.org/2001/XMLSchema" xmlns:xs="http://www.w3.org/2001/XMLSchema" xmlns:p="http://schemas.microsoft.com/office/2006/metadata/properties" xmlns:ns2="850f1e76-e290-4779-b859-23d729297c51" targetNamespace="http://schemas.microsoft.com/office/2006/metadata/properties" ma:root="true" ma:fieldsID="6c650564130b9ce1e18394e6c24ee980"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57ded01a-cfcd-4e83-8400-552b8cfa9287}" ma:internalName="TaxCatchAll" ma:showField="CatchAllData"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7ded01a-cfcd-4e83-8400-552b8cfa9287}" ma:internalName="TaxCatchAllLabel" ma:readOnly="true" ma:showField="CatchAllDataLabel"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6</Value>
      <Value>4</Value>
      <Value>1</Value>
    </TaxCatchAll>
    <SureECM_ProjectNumber xmlns="850f1e76-e290-4779-b859-23d729297c51">3.R72</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2018</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Lonneke Wielders</DisplayName>
        <AccountId>17</AccountId>
        <AccountType/>
      </UserInfo>
    </SureECM_ProjectLeader>
  </documentManagement>
</p:properties>
</file>

<file path=customXml/itemProps1.xml><?xml version="1.0" encoding="utf-8"?>
<ds:datastoreItem xmlns:ds="http://schemas.openxmlformats.org/officeDocument/2006/customXml" ds:itemID="{F6F83C77-A87F-4873-823F-A5D152A1575A}">
  <ds:schemaRefs>
    <ds:schemaRef ds:uri="http://schemas.microsoft.com/sharepoint/v3/contenttype/forms"/>
  </ds:schemaRefs>
</ds:datastoreItem>
</file>

<file path=customXml/itemProps2.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3.xml><?xml version="1.0" encoding="utf-8"?>
<ds:datastoreItem xmlns:ds="http://schemas.openxmlformats.org/officeDocument/2006/customXml" ds:itemID="{1720DCD9-B3F6-44C9-9D30-FCC4A768A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2020-11-20T12:57:17Z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0x01010032D923E531974EABBC32AD71A762C58D00D2425473D9DE461DB1C714AC4872504A005CD08962363E694C87EFFAE1F08C915000560D1528B1B90C4A9A4C540D9BD51E54</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6;#Energievoorziening|14ad8679-7727-4279-92f4-4dc14a55f5e8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vt:lpwstr>
  </property>
</Properties>
</file>