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mc:AlternateContent xmlns:mc="http://schemas.openxmlformats.org/markup-compatibility/2006">
    <mc:Choice Requires="x15">
      <x15ac:absPath xmlns:x15ac="http://schemas.microsoft.com/office/spreadsheetml/2010/11/ac" url="C:\Users\ts\Documents\TS Projecten\E-leveranciers 2020\publicatie\output_pz\"/>
    </mc:Choice>
  </mc:AlternateContent>
  <xr:revisionPtr revIDLastSave="0" documentId="13_ncr:1_{402C2140-D6A7-4FBA-880A-AFBEF3485B37}" xr6:coauthVersionLast="45" xr6:coauthVersionMax="45" xr10:uidLastSave="{00000000-0000-0000-0000-000000000000}"/>
  <bookViews>
    <workbookView xWindow="-108" yWindow="-108" windowWidth="23256" windowHeight="12576"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Lonneke Wielders (CE Delft) - Persoonlijke weergave" guid="{4DAB9F91-9782-4CDB-A370-C9439DD9F58D}" mergeInterval="0" personalView="1" maximized="1" windowWidth="1920" windowHeight="851" activeSheetId="2"/>
    <customWorkbookView name="Jaco Blommerde - Persoonlijke weergave" guid="{2ACFC2C6-1D1F-49BC-BE51-2A77DC91B685}" mergeInterval="0" personalView="1" maximized="1" windowWidth="1920" windowHeight="751" activeSheetId="1"/>
    <customWorkbookView name="Thijs Scholten - Persoonlijke weergave" guid="{BC2B4C45-54C8-47E0-BDC7-F88B8CF171DE}" mergeInterval="0" personalView="1" maximized="1" windowWidth="1675" windowHeight="8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3" l="1"/>
  <c r="C18" i="13"/>
  <c r="C28" i="13" s="1"/>
  <c r="C31" i="5"/>
  <c r="C36" i="6" l="1"/>
  <c r="C22" i="6"/>
  <c r="C23" i="5" l="1"/>
  <c r="C33" i="5" s="1"/>
  <c r="C59" i="12"/>
  <c r="C45" i="12"/>
  <c r="C35" i="12"/>
  <c r="C25" i="12"/>
  <c r="C64" i="4"/>
  <c r="C50" i="4"/>
  <c r="C40" i="4"/>
  <c r="C30" i="4"/>
  <c r="C42" i="4" l="1"/>
  <c r="C37" i="12"/>
  <c r="C20" i="1"/>
</calcChain>
</file>

<file path=xl/sharedStrings.xml><?xml version="1.0" encoding="utf-8"?>
<sst xmlns="http://schemas.openxmlformats.org/spreadsheetml/2006/main" count="606" uniqueCount="306">
  <si>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</si>
  <si>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</si>
  <si>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</si>
  <si>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</si>
  <si>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</si>
  <si>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</si>
  <si>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</si>
  <si>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</si>
  <si>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</si>
  <si>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</si>
  <si>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</si>
  <si>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</si>
  <si>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</si>
  <si>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</si>
  <si>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</si>
  <si>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</si>
  <si>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</si>
  <si>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</si>
  <si>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</si>
  <si>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</si>
  <si>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</si>
  <si>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</si>
  <si>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</si>
  <si>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</si>
  <si>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</si>
  <si>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</si>
  <si>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</si>
  <si>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</si>
  <si>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</si>
  <si>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</si>
  <si>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</si>
  <si>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</si>
  <si>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</si>
  <si>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</si>
  <si>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</si>
  <si>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</si>
  <si>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</si>
  <si>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</si>
  <si>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</si>
  <si>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</si>
  <si>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</si>
  <si>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</si>
  <si>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</si>
  <si>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</si>
  <si>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</si>
  <si>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</si>
  <si>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</si>
  <si>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</si>
  <si>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</si>
  <si>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</si>
  <si>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</si>
  <si>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</si>
  <si>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</si>
  <si>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</si>
  <si>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</si>
  <si>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</si>
  <si>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</si>
  <si>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</si>
  <si>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</si>
  <si>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</si>
  <si>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</si>
  <si>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</si>
  <si>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</si>
  <si>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</si>
  <si>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</si>
  <si>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</si>
  <si>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</si>
  <si>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</si>
  <si>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</si>
  <si>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</si>
  <si>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</si>
  <si>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</si>
  <si>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</si>
  <si>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</si>
  <si>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</si>
  <si>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</si>
  <si>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</si>
  <si>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</si>
  <si>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</si>
  <si>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</si>
  <si>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</si>
  <si>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</si>
  <si>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</si>
  <si>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</si>
  <si>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</si>
  <si>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</si>
  <si>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</si>
  <si>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</si>
  <si>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</si>
  <si>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</si>
  <si>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</si>
  <si>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</si>
  <si>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</si>
  <si>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</si>
  <si>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</si>
  <si>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</si>
  <si>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</si>
  <si>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</si>
  <si>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</si>
  <si>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</si>
  <si>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</si>
  <si>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</si>
  <si>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</si>
  <si>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</si>
  <si>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</si>
  <si>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</si>
  <si>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</si>
  <si>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Vattenfall (concern)</t>
  </si>
  <si>
    <t>ENGIE</t>
  </si>
  <si>
    <t>Essent</t>
  </si>
  <si>
    <t>DGB Energie</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</si>
  <si>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</si>
  <si>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</si>
  <si>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</si>
  <si>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</si>
  <si>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</si>
  <si>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</si>
  <si>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</si>
  <si>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</si>
  <si>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</si>
  <si>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</si>
  <si>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</si>
  <si>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</si>
  <si>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</si>
  <si>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</si>
  <si>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</si>
  <si>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</si>
  <si>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</si>
  <si>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</si>
  <si>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</si>
  <si>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</si>
  <si>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</si>
  <si>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</si>
  <si>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</si>
  <si>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</si>
  <si>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</si>
  <si>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</si>
  <si>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</si>
  <si>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</si>
  <si>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</si>
  <si>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</si>
  <si>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De informatie is op verschillende organisatieniveaus uitgevraagd, zowel op holding- (incl. moeder- en dochterondernemingen) als op bedrijfsniveau.</t>
  </si>
  <si>
    <t>Zakelijke markt</t>
  </si>
  <si>
    <t>Gazprom</t>
  </si>
  <si>
    <t>De Groene Stroomfabriek</t>
  </si>
  <si>
    <t>Endesa</t>
  </si>
  <si>
    <t>Hezelaer Energy</t>
  </si>
  <si>
    <t>Innova Energie</t>
  </si>
  <si>
    <t>MAIN Energie</t>
  </si>
  <si>
    <t>VanHelder</t>
  </si>
  <si>
    <t>DVEP Energie</t>
  </si>
  <si>
    <t>Gazprom (concern)</t>
  </si>
  <si>
    <t>Total Gas and Power (concern)</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</si>
  <si>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</si>
  <si>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</si>
  <si>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</si>
  <si>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</si>
  <si>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</si>
  <si>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</si>
  <si>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</si>
  <si>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t xml:space="preserve"> - Bij "3. Losse GvO's" gaat het om de GvO’s die los van de elektriciteitsinkoop zijn ingekocht (en dus niet zijn opgegeven onder 1.).</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</si>
  <si>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</si>
  <si>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</si>
  <si>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</si>
  <si>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</si>
  <si>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</si>
  <si>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</si>
  <si>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</si>
  <si>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</si>
  <si>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</si>
  <si>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1. Biomassa-inzet bij inkoop voor de Nederlandse particuliere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</si>
  <si>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</si>
  <si>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</si>
  <si>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</si>
  <si>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</si>
  <si>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</si>
  <si>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</si>
  <si>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</si>
  <si>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</si>
  <si>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</si>
  <si>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t>Onderstaande inkoop is ook van toepassing op de zakelijke markt</t>
  </si>
  <si>
    <t>Onderstaande levering is ook van toepassing op de zakelijke markt</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</si>
  <si>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</si>
  <si>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</si>
  <si>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</si>
  <si>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</si>
  <si>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Anode particulier</t>
  </si>
  <si>
    <t>Clean Energy</t>
  </si>
  <si>
    <t>EasyEnergy</t>
  </si>
  <si>
    <t>Energy Zero</t>
  </si>
  <si>
    <t>Total Gas and Power</t>
  </si>
  <si>
    <t>NieuwHollandsEnergiebedrijf</t>
  </si>
  <si>
    <t>NLE</t>
  </si>
  <si>
    <t>Oxxio</t>
  </si>
  <si>
    <t>Servicehouse</t>
  </si>
  <si>
    <t>Vandebron</t>
  </si>
  <si>
    <t>Vrijopnaam</t>
  </si>
  <si>
    <t>Woonenergie</t>
  </si>
  <si>
    <t>Anode zakelijk</t>
  </si>
  <si>
    <t>PZEM</t>
  </si>
  <si>
    <t>Scholt Energy Control</t>
  </si>
  <si>
    <t>Enel (concern)</t>
  </si>
  <si>
    <t>UGI International (concern)</t>
  </si>
  <si>
    <t xml:space="preserve">Alle opgenomen gegevens zijn gegevens over 2019, tenzij anders vermeld. </t>
  </si>
  <si>
    <t>Particuliere en event. zakelijke markt</t>
  </si>
  <si>
    <t>Audax (concern)</t>
  </si>
  <si>
    <t>EON (concern)</t>
  </si>
  <si>
    <t>Vattenfall</t>
  </si>
  <si>
    <t>Onderstaande inkoop is van toepassing op de particuliere markt</t>
  </si>
  <si>
    <t>Onderstaande levering is van toepassing op de particuliere markt</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</si>
  <si>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</si>
  <si>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</si>
  <si>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</si>
  <si>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</si>
  <si>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</si>
  <si>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</si>
  <si>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</si>
  <si>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 xml:space="preserve"> - Het gaat om centrales die tussen 2015 en 2020  (t/m 1 mei) zijn toegevoegd aan de assets van de holding, of om centrales die op dit moment in aanbouw zijn.</t>
  </si>
  <si>
    <t xml:space="preserve">   • Uitzondering hierop zonneparken (kleinere parken, kortere doorlooptijd en lastig te toetsen): er moet een netaansluiting zijn op de peildatum (1 mei 2020).</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</si>
  <si>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</si>
  <si>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</si>
  <si>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</si>
  <si>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</si>
  <si>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</si>
  <si>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In de tabel staat een overzicht van alle 52 elektriciteitsleveranciers die dit jaar zijn meegenomen in dit onderzoek. </t>
  </si>
  <si>
    <t xml:space="preserve"> - Het gaat om centrales die tussen 2015 en 2020 (t/m 1 mei) zijn verdwenen als assets van de holding.</t>
  </si>
  <si>
    <t xml:space="preserve">De brongegevens over de elektriciteitsleveranciers waarop de ranking gebasseerd wordt, wordt ook elk jaar geupdate. Voorheen werden de brongegevens van alle </t>
  </si>
  <si>
    <t>brongegevens te publiceren.</t>
  </si>
  <si>
    <t xml:space="preserve"> - Bij "4. Losse GvO's" gaat het om de GvO’s die los van de elektriciteitsinkoop zijn ingekocht (en dus niet zijn opgegeven onder 1.).</t>
  </si>
  <si>
    <t>Bouwjaar</t>
  </si>
  <si>
    <t xml:space="preserve">Sinds 2014 wordt jaarlijks de duurzaamheidsranking van de Nederlandse elektriciteitsleveranciers gepresenteerd. </t>
  </si>
  <si>
    <t xml:space="preserve">De beoordelingscriteria worden door de opdrachtgevers (Consumentenbond, Natuur en Mileu en Wise) opgesteld. </t>
  </si>
  <si>
    <t>Deze criteria worden los van dit onderzoek gepubliceerd en zijn niet bekend bij CE Delft.</t>
  </si>
  <si>
    <t>elektriciteitsleveranciers in een rapportage gepubliceerd, maar sinds 2016 is er voor gekozen, mede ten behoeve van de transparantie, om deze spreadsheets met de</t>
  </si>
  <si>
    <t>Allure Energie</t>
  </si>
  <si>
    <t>Energiedirect.nl</t>
  </si>
  <si>
    <t>Naked Energy</t>
  </si>
  <si>
    <t>Neosmart</t>
  </si>
  <si>
    <t>Om I nieuwe Energie</t>
  </si>
  <si>
    <t>Essent N.V. (100%)</t>
  </si>
  <si>
    <t>KvK, 2020</t>
  </si>
  <si>
    <t>Nederland &amp; België</t>
  </si>
  <si>
    <t xml:space="preserve">'Essent N.V. is onderdeel van Innogy SE. Innogy is voor 76,79% in handen van RWE Aktiengesellschaft tot 18 september 2019. Vanaf dat moment is innogy zelfstandig onderdeel van E.ON tot de integratie compleet is. Daarna is innogy renewables (energieopwek) overgegaan naar RWE en heeft geen banden meer met Essent. innogy is vervolgens opgeheven en Essent is nu volledig onderdeel van E.ON. </t>
  </si>
  <si>
    <t>KvK, 2017; EON 2019</t>
  </si>
  <si>
    <t>energiedirect B.V. (100%) en Powerhouse (100%)</t>
  </si>
  <si>
    <t>Essent, 2018</t>
  </si>
  <si>
    <t>Essent Sales Portfolio Management B.V.</t>
  </si>
  <si>
    <t>Tennet, 2020</t>
  </si>
  <si>
    <t xml:space="preserve">Essent Retail Energie B.V. / Essent Energie Verkoop Nederland B.V. </t>
  </si>
  <si>
    <t>ACM, 2020</t>
  </si>
  <si>
    <t>11 juni 2004 / 30 april 2004</t>
  </si>
  <si>
    <t>Essent zet zich in voor iedereen, van de groene koploper tot de grote massa. Ten opzichte van 2017 is ons doel om bij onze klanten 20% CO2-footprintreductie te realiseren. Dit doen we door mensen te inspireren en stapsgewijs mee te nemen in besparings- en verduurzamingsmogelijkheden. We verduurzamen ons stroom- en gasaanbod verder. Anderzijds geven we klanten inzicht in bijvoorbeeld energieverbruik of de opbrengst van eigen zonnepanelen met onze apps die ook de mogelijkheid bieden om verwarming of apparaten op afstand te bedienen. Dit inzicht zet onze klanten aan om concreet energie te besparen. Minstens zo belangrijk is verduurzaming met ons aanbod van energiezuinige ketels, warmtepompen, isolatie, zonnepanelen en laadpalen. Onze 13 servicepartnerbedrijven verzorgen in het hele land advies, installatie en onderhoud. Zo verlagen we drempels om mee te doen, zodat iedereen groener, goedkoper en fijner kan leven en werken.</t>
  </si>
  <si>
    <t>Eigen opgave, 2019</t>
  </si>
  <si>
    <t>Stroometiket</t>
  </si>
  <si>
    <t>N.v.t.</t>
  </si>
  <si>
    <t>Overige certificering</t>
  </si>
  <si>
    <t>Onshore wind Kattenberg</t>
  </si>
  <si>
    <t>NL</t>
  </si>
  <si>
    <t>Innogy, 2017a</t>
  </si>
  <si>
    <t>Eigen opgave, 2017</t>
  </si>
  <si>
    <t>Onshore wind Zuidwester (behalve laatst 2 turbines)</t>
  </si>
  <si>
    <t>2016</t>
  </si>
  <si>
    <t>Onshore wind Zuiderwester (laatste 2 turbines)</t>
  </si>
  <si>
    <t>2017</t>
  </si>
  <si>
    <t>Innogy, 2017e</t>
  </si>
  <si>
    <t>WP Oostpolderdijk</t>
  </si>
  <si>
    <t>nieuwbouw</t>
  </si>
  <si>
    <t>WP Ekerpolder</t>
  </si>
  <si>
    <t>Eigen opgave, 2020</t>
  </si>
  <si>
    <t>WP Oostpolder</t>
  </si>
  <si>
    <t>Eigen opgave, 2021</t>
  </si>
  <si>
    <t>WP Westereems 3 (twee nieuwe turbines)</t>
  </si>
  <si>
    <t xml:space="preserve">Windpark Westermeerdijk </t>
  </si>
  <si>
    <t>1987/92</t>
  </si>
  <si>
    <t>einde levensduur</t>
  </si>
  <si>
    <t>Ontmanteld</t>
  </si>
  <si>
    <t>2015</t>
  </si>
  <si>
    <t>Windparken Harkstede, Scheemda, Pieterburen</t>
  </si>
  <si>
    <t>1995</t>
  </si>
  <si>
    <t>Twee turbines van WP Westereems</t>
  </si>
  <si>
    <t>i.v.m. bouw heliport Eemshaven</t>
  </si>
  <si>
    <t>innogy, 2019 en eigen opgave.</t>
  </si>
  <si>
    <t>Titel</t>
  </si>
  <si>
    <t>Auteur</t>
  </si>
  <si>
    <t>URL</t>
  </si>
  <si>
    <t>Vergunninghouders elektriciteit</t>
  </si>
  <si>
    <t>ACM</t>
  </si>
  <si>
    <t>https://www.acm.nl/nl/onderwerpen/energie/energiebedrijven/vergunninghouders-elektriciteit/</t>
  </si>
  <si>
    <t>PV-register</t>
  </si>
  <si>
    <t>Tennet</t>
  </si>
  <si>
    <t>https://www.tennet.eu//nl/elektriciteitsmarkt/nederlandse-markt/pv-register/</t>
  </si>
  <si>
    <t>Concernrelaties uit handelsregister Kamer van Koophandel</t>
  </si>
  <si>
    <t>KvK</t>
  </si>
  <si>
    <t>https://www.kvk.nl/handelsregister/</t>
  </si>
  <si>
    <t>Annual Report 2018</t>
  </si>
  <si>
    <t>Innogy</t>
  </si>
  <si>
    <t>https://www.innogy.com/web/cms/mediablob/en/3947094/data/0/6/Annual-report-2018.pdf</t>
  </si>
  <si>
    <t>Vermogen en productie</t>
  </si>
  <si>
    <t>Inkoop</t>
  </si>
  <si>
    <t>Levering</t>
  </si>
  <si>
    <t>Essent Retail Energie BV Stroometiket 2019</t>
  </si>
  <si>
    <t>https://www.essent.nl/content/particulier/producten/stroometiket.html</t>
  </si>
  <si>
    <t>Essent Energie Verkoop Nederland BV Stroometiket 2019</t>
  </si>
  <si>
    <t>https://www.essent.nl/content/grootzakelijk/producten/stroometiket.html</t>
  </si>
  <si>
    <t>Powerhouse BV stroometiket 2019</t>
  </si>
  <si>
    <t>https://powerhouse.net/stroom-etiket-2019/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</si>
</sst>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13]d\ mmmm\ yyyy;@"/>
    <numFmt numFmtId="165" formatCode="0.0"/>
    <numFmt numFmtId="166" formatCode="0.0%"/>
  </numFmts>
  <fonts count="26" x14ac:knownFonts="1">
    <font>
      <sz val="8"/>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30">
    <xf numFmtId="0" fontId="0" fillId="0" borderId="0"/>
    <xf numFmtId="9" fontId="13" fillId="0" borderId="0" applyFont="0" applyFill="0" applyBorder="0" applyAlignment="0" applyProtection="0"/>
    <xf numFmtId="0" fontId="17"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5" borderId="2" applyNumberFormat="0" applyProtection="0">
      <alignment horizontal="left" vertical="center" indent="1"/>
    </xf>
    <xf numFmtId="4" fontId="14" fillId="0" borderId="2" applyNumberFormat="0" applyProtection="0">
      <alignment horizontal="right" vertical="center"/>
    </xf>
    <xf numFmtId="4" fontId="14" fillId="0" borderId="2" applyNumberFormat="0" applyProtection="0">
      <alignment horizontal="right" vertical="center"/>
    </xf>
    <xf numFmtId="4" fontId="14" fillId="6" borderId="2" applyNumberFormat="0" applyProtection="0">
      <alignment horizontal="left" vertical="center" indent="1"/>
    </xf>
    <xf numFmtId="4" fontId="14" fillId="7" borderId="2" applyNumberFormat="0" applyProtection="0">
      <alignment vertical="center"/>
    </xf>
    <xf numFmtId="0" fontId="15" fillId="0" borderId="0" applyNumberFormat="0" applyFill="0" applyBorder="0" applyAlignment="0" applyProtection="0"/>
    <xf numFmtId="0" fontId="16" fillId="4"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3" fillId="0" borderId="0"/>
    <xf numFmtId="43" fontId="6"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3"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5" fillId="0" borderId="0"/>
  </cellStyleXfs>
  <cellXfs count="205">
    <xf numFmtId="0" fontId="0" fillId="0" borderId="0" xfId="0"/>
    <xf numFmtId="0" fontId="0" fillId="2" borderId="0" xfId="0" applyFill="1"/>
    <xf numFmtId="0" fontId="8" fillId="2" borderId="0" xfId="0" applyFont="1" applyFill="1"/>
    <xf numFmtId="0" fontId="7" fillId="3" borderId="1" xfId="0" applyFont="1" applyFill="1" applyBorder="1" applyAlignment="1">
      <alignment horizontal="left" vertical="top"/>
    </xf>
    <xf numFmtId="0" fontId="7" fillId="2" borderId="0" xfId="0" applyFont="1" applyFill="1" applyBorder="1" applyAlignment="1">
      <alignment horizontal="left" vertical="top"/>
    </xf>
    <xf numFmtId="0" fontId="7" fillId="3" borderId="1" xfId="0" applyFont="1" applyFill="1" applyBorder="1" applyAlignment="1">
      <alignment horizontal="center" vertical="top"/>
    </xf>
    <xf numFmtId="0" fontId="7" fillId="2" borderId="0" xfId="0" applyFont="1" applyFill="1" applyBorder="1" applyAlignment="1">
      <alignment horizontal="center" vertical="top"/>
    </xf>
    <xf numFmtId="0" fontId="7" fillId="2" borderId="1" xfId="0" applyFont="1" applyFill="1" applyBorder="1" applyAlignment="1">
      <alignment horizontal="left" vertical="top"/>
    </xf>
    <xf numFmtId="0" fontId="7" fillId="2" borderId="1" xfId="0" quotePrefix="1" applyFont="1" applyFill="1" applyBorder="1" applyAlignment="1">
      <alignment horizontal="center" vertical="top" wrapText="1"/>
    </xf>
    <xf numFmtId="0" fontId="7" fillId="2" borderId="0" xfId="0" applyFont="1" applyFill="1" applyBorder="1"/>
    <xf numFmtId="0" fontId="6" fillId="0" borderId="0" xfId="0" applyFont="1"/>
    <xf numFmtId="0" fontId="7" fillId="2" borderId="3" xfId="0" applyFont="1" applyFill="1" applyBorder="1" applyAlignment="1">
      <alignment horizontal="left" vertical="top"/>
    </xf>
    <xf numFmtId="0" fontId="0" fillId="0" borderId="0" xfId="0"/>
    <xf numFmtId="0" fontId="7" fillId="3" borderId="1" xfId="0" applyFont="1" applyFill="1" applyBorder="1" applyAlignment="1">
      <alignment horizontal="left" vertical="top"/>
    </xf>
    <xf numFmtId="0" fontId="0" fillId="2" borderId="0" xfId="0" applyFill="1" applyAlignment="1">
      <alignment horizontal="center"/>
    </xf>
    <xf numFmtId="0" fontId="13" fillId="2" borderId="4" xfId="54" applyFill="1" applyBorder="1"/>
    <xf numFmtId="0" fontId="13" fillId="2" borderId="5" xfId="54" applyFill="1" applyBorder="1" applyAlignment="1">
      <alignment vertical="top"/>
    </xf>
    <xf numFmtId="0" fontId="13" fillId="2" borderId="5" xfId="54" applyFill="1" applyBorder="1"/>
    <xf numFmtId="0" fontId="13" fillId="2" borderId="6" xfId="54" applyFill="1" applyBorder="1"/>
    <xf numFmtId="0" fontId="13" fillId="2" borderId="0" xfId="54" applyFill="1"/>
    <xf numFmtId="0" fontId="13" fillId="2" borderId="0" xfId="54" applyFill="1" applyBorder="1" applyAlignment="1">
      <alignment vertical="top"/>
    </xf>
    <xf numFmtId="0" fontId="13" fillId="2" borderId="0" xfId="54" applyFill="1" applyBorder="1"/>
    <xf numFmtId="0" fontId="18" fillId="2" borderId="0" xfId="54" applyFont="1" applyFill="1" applyBorder="1" applyAlignment="1">
      <alignment vertical="top"/>
    </xf>
    <xf numFmtId="9" fontId="13" fillId="2" borderId="0" xfId="54" applyNumberFormat="1" applyFill="1"/>
    <xf numFmtId="0" fontId="19" fillId="2" borderId="0" xfId="54" applyFont="1" applyFill="1" applyBorder="1" applyAlignment="1">
      <alignment vertical="top"/>
    </xf>
    <xf numFmtId="0" fontId="13" fillId="2" borderId="0" xfId="54" applyFont="1" applyFill="1" applyBorder="1" applyAlignment="1">
      <alignment vertical="top"/>
    </xf>
    <xf numFmtId="0" fontId="13" fillId="2" borderId="0" xfId="54" quotePrefix="1" applyFont="1" applyFill="1" applyBorder="1" applyAlignment="1">
      <alignment vertical="top"/>
    </xf>
    <xf numFmtId="0" fontId="13" fillId="2" borderId="8" xfId="54" applyFill="1" applyBorder="1"/>
    <xf numFmtId="0" fontId="13" fillId="2" borderId="9" xfId="54" applyFill="1" applyBorder="1" applyAlignment="1">
      <alignment vertical="top"/>
    </xf>
    <xf numFmtId="0" fontId="13" fillId="2" borderId="9" xfId="54" applyFill="1" applyBorder="1"/>
    <xf numFmtId="0" fontId="13" fillId="2" borderId="0" xfId="54" applyFill="1" applyAlignment="1">
      <alignment vertical="top"/>
    </xf>
    <xf numFmtId="0" fontId="20" fillId="2" borderId="0" xfId="0" applyFont="1" applyFill="1" applyBorder="1"/>
    <xf numFmtId="1" fontId="11" fillId="10" borderId="1" xfId="0" applyNumberFormat="1" applyFont="1" applyFill="1" applyBorder="1" applyAlignment="1">
      <alignment horizontal="center" vertical="center" wrapText="1"/>
    </xf>
    <xf numFmtId="0" fontId="20" fillId="2" borderId="0" xfId="0" applyFont="1" applyFill="1" applyBorder="1" applyAlignment="1">
      <alignment vertical="center"/>
    </xf>
    <xf numFmtId="0" fontId="20" fillId="2" borderId="13" xfId="0" applyFont="1" applyFill="1" applyBorder="1" applyAlignment="1">
      <alignment vertical="center"/>
    </xf>
    <xf numFmtId="0" fontId="21" fillId="2" borderId="0" xfId="54" applyFont="1" applyFill="1" applyBorder="1"/>
    <xf numFmtId="0" fontId="9" fillId="2" borderId="7" xfId="54" applyFont="1" applyFill="1" applyBorder="1" applyAlignment="1">
      <alignment vertical="center" wrapText="1"/>
    </xf>
    <xf numFmtId="0" fontId="22" fillId="2" borderId="0" xfId="54" applyFont="1" applyFill="1" applyBorder="1" applyAlignment="1">
      <alignment vertical="top"/>
    </xf>
    <xf numFmtId="0" fontId="0" fillId="2" borderId="0" xfId="0" applyFont="1" applyFill="1" applyAlignment="1">
      <alignment horizontal="left" vertical="top" wrapText="1"/>
    </xf>
    <xf numFmtId="0" fontId="7" fillId="8" borderId="7" xfId="54" applyFont="1" applyFill="1" applyBorder="1" applyAlignment="1">
      <alignment horizontal="center" vertical="center" wrapText="1"/>
    </xf>
    <xf numFmtId="0" fontId="22" fillId="2" borderId="0" xfId="54" quotePrefix="1" applyFont="1" applyFill="1" applyBorder="1" applyAlignment="1">
      <alignment vertical="top"/>
    </xf>
    <xf numFmtId="0" fontId="13" fillId="2" borderId="13" xfId="54" applyFill="1" applyBorder="1"/>
    <xf numFmtId="0" fontId="7" fillId="2" borderId="0" xfId="54" applyFont="1" applyFill="1" applyBorder="1" applyAlignment="1">
      <alignment horizontal="center" vertical="center" wrapText="1"/>
    </xf>
    <xf numFmtId="0" fontId="9" fillId="2" borderId="0" xfId="54" applyFont="1" applyFill="1" applyBorder="1" applyAlignment="1">
      <alignment vertical="center" wrapText="1"/>
    </xf>
    <xf numFmtId="0" fontId="13" fillId="2" borderId="15" xfId="54" applyFill="1" applyBorder="1"/>
    <xf numFmtId="0" fontId="21" fillId="2" borderId="13" xfId="54" applyFont="1" applyFill="1" applyBorder="1"/>
    <xf numFmtId="0" fontId="13" fillId="2" borderId="14" xfId="54" applyFill="1" applyBorder="1"/>
    <xf numFmtId="0" fontId="0" fillId="2" borderId="0" xfId="0" applyFont="1" applyFill="1"/>
    <xf numFmtId="0" fontId="7"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7"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7"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7" fillId="10" borderId="1" xfId="0" applyFont="1" applyFill="1" applyBorder="1" applyAlignment="1">
      <alignment horizontal="center" vertical="top"/>
    </xf>
    <xf numFmtId="0" fontId="7"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2" fillId="2" borderId="0" xfId="0" applyFont="1" applyFill="1" applyBorder="1"/>
    <xf numFmtId="0" fontId="12" fillId="2" borderId="13" xfId="0" applyFont="1" applyFill="1" applyBorder="1"/>
    <xf numFmtId="0" fontId="7"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4"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9" fillId="10" borderId="1" xfId="0" applyFont="1" applyFill="1" applyBorder="1" applyAlignment="1">
      <alignment horizontal="left" vertical="center"/>
    </xf>
    <xf numFmtId="0" fontId="9" fillId="2" borderId="6" xfId="0" applyFont="1" applyFill="1" applyBorder="1"/>
    <xf numFmtId="0" fontId="7" fillId="2" borderId="4" xfId="0" applyFont="1" applyFill="1" applyBorder="1"/>
    <xf numFmtId="0" fontId="24" fillId="10" borderId="1" xfId="0" applyFont="1" applyFill="1" applyBorder="1" applyAlignment="1">
      <alignment vertical="center"/>
    </xf>
    <xf numFmtId="0" fontId="9" fillId="2" borderId="6" xfId="0" applyFont="1" applyFill="1" applyBorder="1" applyAlignment="1">
      <alignment vertical="center"/>
    </xf>
    <xf numFmtId="0" fontId="7" fillId="2" borderId="0" xfId="0" applyFont="1" applyFill="1" applyAlignment="1">
      <alignment horizontal="left" vertical="top"/>
    </xf>
    <xf numFmtId="165" fontId="9" fillId="11" borderId="1" xfId="55" applyNumberFormat="1" applyFont="1" applyFill="1" applyBorder="1" applyAlignment="1">
      <alignment horizontal="center" vertical="center"/>
    </xf>
    <xf numFmtId="0" fontId="7" fillId="9" borderId="0" xfId="0" applyFont="1" applyFill="1" applyBorder="1"/>
    <xf numFmtId="0" fontId="7" fillId="10" borderId="1" xfId="0" applyFont="1" applyFill="1" applyBorder="1" applyAlignment="1">
      <alignment horizontal="center" vertical="center" wrapText="1"/>
    </xf>
    <xf numFmtId="0" fontId="0" fillId="9" borderId="12" xfId="0" applyFont="1" applyFill="1" applyBorder="1" applyAlignment="1">
      <alignment vertical="center"/>
    </xf>
    <xf numFmtId="165" fontId="9" fillId="10" borderId="1" xfId="0" applyNumberFormat="1" applyFont="1" applyFill="1" applyBorder="1" applyAlignment="1">
      <alignment horizontal="center" vertical="center"/>
    </xf>
    <xf numFmtId="165" fontId="9" fillId="10" borderId="1" xfId="55" applyNumberFormat="1" applyFont="1" applyFill="1" applyBorder="1" applyAlignment="1">
      <alignment horizontal="center" vertical="center"/>
    </xf>
    <xf numFmtId="0" fontId="9" fillId="10" borderId="1" xfId="0" applyFont="1" applyFill="1" applyBorder="1" applyAlignment="1">
      <alignment horizontal="center" vertical="center"/>
    </xf>
    <xf numFmtId="1" fontId="7"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7" fillId="10" borderId="1" xfId="0" quotePrefix="1" applyFont="1" applyFill="1" applyBorder="1" applyAlignment="1">
      <alignment horizontal="center" vertical="top" wrapText="1"/>
    </xf>
    <xf numFmtId="0" fontId="7"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9"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7" fillId="2" borderId="0" xfId="0" applyFont="1" applyFill="1" applyBorder="1" applyAlignment="1">
      <alignment horizontal="center" vertical="top"/>
    </xf>
    <xf numFmtId="0" fontId="7" fillId="2" borderId="0" xfId="0" applyFont="1" applyFill="1"/>
    <xf numFmtId="0" fontId="10"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9" fillId="11" borderId="1" xfId="0" applyFont="1" applyFill="1" applyBorder="1" applyAlignment="1">
      <alignment horizontal="left" vertical="center"/>
    </xf>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1" fontId="9" fillId="2" borderId="1" xfId="0" applyNumberFormat="1" applyFont="1" applyFill="1" applyBorder="1" applyAlignment="1">
      <alignment horizontal="center" vertical="center"/>
    </xf>
    <xf numFmtId="0" fontId="0" fillId="2" borderId="0" xfId="0" applyFont="1" applyFill="1" applyAlignment="1">
      <alignment vertical="center"/>
    </xf>
    <xf numFmtId="0" fontId="0" fillId="0" borderId="13" xfId="0" applyBorder="1"/>
    <xf numFmtId="0" fontId="0" fillId="0" borderId="0" xfId="0" applyFont="1" applyFill="1"/>
    <xf numFmtId="0" fontId="7" fillId="2" borderId="6" xfId="0" applyFont="1" applyFill="1" applyBorder="1" applyAlignment="1">
      <alignment vertical="center"/>
    </xf>
    <xf numFmtId="0" fontId="7" fillId="10" borderId="0" xfId="0" applyFont="1" applyFill="1" applyBorder="1" applyAlignment="1">
      <alignment horizontal="left" vertical="top" wrapText="1"/>
    </xf>
    <xf numFmtId="164"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9" fillId="0" borderId="7" xfId="54" applyFont="1" applyFill="1" applyBorder="1" applyAlignment="1">
      <alignment vertical="center" wrapText="1"/>
    </xf>
    <xf numFmtId="0" fontId="10" fillId="2" borderId="7" xfId="54" applyFont="1" applyFill="1" applyBorder="1" applyAlignment="1">
      <alignment vertical="center" wrapText="1"/>
    </xf>
    <xf numFmtId="0" fontId="24"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7"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7" fillId="12" borderId="1" xfId="1" applyNumberFormat="1" applyFont="1" applyFill="1" applyBorder="1" applyAlignment="1">
      <alignment horizontal="right" vertical="top" wrapText="1"/>
    </xf>
    <xf numFmtId="166" fontId="7"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7"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7" fillId="0" borderId="0" xfId="0" applyFont="1" applyFill="1" applyBorder="1" applyAlignment="1">
      <alignment horizontal="left" vertical="top"/>
    </xf>
    <xf numFmtId="0" fontId="7"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7" fillId="2" borderId="25" xfId="0" applyFont="1" applyFill="1" applyBorder="1" applyAlignment="1">
      <alignment horizontal="left" vertical="top"/>
    </xf>
    <xf numFmtId="0" fontId="7"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7"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7" fillId="10" borderId="18" xfId="0" applyFont="1" applyFill="1" applyBorder="1" applyAlignment="1">
      <alignment horizontal="left" vertical="top"/>
    </xf>
    <xf numFmtId="166" fontId="7"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7"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7"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7" fillId="8" borderId="10" xfId="54" applyFont="1" applyFill="1" applyBorder="1" applyAlignment="1">
      <alignment horizontal="center" vertical="center" wrapText="1"/>
    </xf>
    <xf numFmtId="0" fontId="7" fillId="8" borderId="12" xfId="54" applyFont="1" applyFill="1" applyBorder="1" applyAlignment="1">
      <alignment horizontal="center" vertical="center" wrapText="1"/>
    </xf>
    <xf numFmtId="0" fontId="7" fillId="2" borderId="0" xfId="54" applyFont="1" applyFill="1" applyBorder="1" applyAlignment="1">
      <alignment horizontal="center" vertical="center" wrapText="1"/>
    </xf>
    <xf numFmtId="0" fontId="7" fillId="10" borderId="27" xfId="0" applyFont="1" applyFill="1" applyBorder="1" applyAlignment="1">
      <alignment horizontal="left" vertical="top"/>
    </xf>
    <xf numFmtId="0" fontId="7" fillId="10" borderId="3" xfId="0" applyFont="1" applyFill="1" applyBorder="1" applyAlignment="1">
      <alignment horizontal="left" vertical="top"/>
    </xf>
    <xf numFmtId="0" fontId="7" fillId="10" borderId="26" xfId="0" applyFont="1" applyFill="1" applyBorder="1" applyAlignment="1">
      <alignment horizontal="left" vertical="top"/>
    </xf>
    <xf numFmtId="0" fontId="7" fillId="10" borderId="23" xfId="0" applyFont="1" applyFill="1" applyBorder="1" applyAlignment="1">
      <alignment horizontal="left" vertical="top"/>
    </xf>
    <xf numFmtId="0" fontId="0" fillId="9" borderId="0" xfId="0" applyFill="1"/>
    <xf numFmtId="0" fontId="0" fillId="9" borderId="0" xfId="0" applyFill="1" applyAlignment="1">
      <alignment horizontal="center"/>
    </xf>
  </cellXfs>
  <cellStyles count="230">
    <cellStyle name="Goed 2" xfId="14" xr:uid="{00000000-0005-0000-0000-000000000000}"/>
    <cellStyle name="Hyperlink" xfId="2" builtinId="8" customBuiltin="1"/>
    <cellStyle name="Hyperlink 2" xfId="13" xr:uid="{00000000-0005-0000-0000-000002000000}"/>
    <cellStyle name="Komma" xfId="55" builtinId="3"/>
    <cellStyle name="Komma 2" xfId="5" xr:uid="{00000000-0005-0000-0000-000004000000}"/>
    <cellStyle name="Komma 2 10" xfId="144" xr:uid="{00000000-0005-0000-0000-000005000000}"/>
    <cellStyle name="Komma 2 11" xfId="58" xr:uid="{00000000-0005-0000-0000-000006000000}"/>
    <cellStyle name="Komma 2 2" xfId="23" xr:uid="{00000000-0005-0000-0000-000007000000}"/>
    <cellStyle name="Komma 2 2 2" xfId="36" xr:uid="{00000000-0005-0000-0000-000008000000}"/>
    <cellStyle name="Komma 2 2 2 2" xfId="122" xr:uid="{00000000-0005-0000-0000-000009000000}"/>
    <cellStyle name="Komma 2 2 2 2 2" xfId="208" xr:uid="{00000000-0005-0000-0000-00000A000000}"/>
    <cellStyle name="Komma 2 2 2 3" xfId="166" xr:uid="{00000000-0005-0000-0000-00000B000000}"/>
    <cellStyle name="Komma 2 2 2 4" xfId="80" xr:uid="{00000000-0005-0000-0000-00000C000000}"/>
    <cellStyle name="Komma 2 2 3" xfId="49" xr:uid="{00000000-0005-0000-0000-00000D000000}"/>
    <cellStyle name="Komma 2 2 3 2" xfId="135" xr:uid="{00000000-0005-0000-0000-00000E000000}"/>
    <cellStyle name="Komma 2 2 3 2 2" xfId="221" xr:uid="{00000000-0005-0000-0000-00000F000000}"/>
    <cellStyle name="Komma 2 2 3 3" xfId="179" xr:uid="{00000000-0005-0000-0000-000010000000}"/>
    <cellStyle name="Komma 2 2 3 4" xfId="93" xr:uid="{00000000-0005-0000-0000-000011000000}"/>
    <cellStyle name="Komma 2 2 4" xfId="109" xr:uid="{00000000-0005-0000-0000-000012000000}"/>
    <cellStyle name="Komma 2 2 4 2" xfId="195" xr:uid="{00000000-0005-0000-0000-000013000000}"/>
    <cellStyle name="Komma 2 2 5" xfId="153" xr:uid="{00000000-0005-0000-0000-000014000000}"/>
    <cellStyle name="Komma 2 2 6" xfId="67" xr:uid="{00000000-0005-0000-0000-000015000000}"/>
    <cellStyle name="Komma 2 3" xfId="26" xr:uid="{00000000-0005-0000-0000-000016000000}"/>
    <cellStyle name="Komma 2 3 2" xfId="39" xr:uid="{00000000-0005-0000-0000-000017000000}"/>
    <cellStyle name="Komma 2 3 2 2" xfId="125" xr:uid="{00000000-0005-0000-0000-000018000000}"/>
    <cellStyle name="Komma 2 3 2 2 2" xfId="211" xr:uid="{00000000-0005-0000-0000-000019000000}"/>
    <cellStyle name="Komma 2 3 2 3" xfId="169" xr:uid="{00000000-0005-0000-0000-00001A000000}"/>
    <cellStyle name="Komma 2 3 2 4" xfId="83" xr:uid="{00000000-0005-0000-0000-00001B000000}"/>
    <cellStyle name="Komma 2 3 3" xfId="52" xr:uid="{00000000-0005-0000-0000-00001C000000}"/>
    <cellStyle name="Komma 2 3 3 2" xfId="138" xr:uid="{00000000-0005-0000-0000-00001D000000}"/>
    <cellStyle name="Komma 2 3 3 2 2" xfId="224" xr:uid="{00000000-0005-0000-0000-00001E000000}"/>
    <cellStyle name="Komma 2 3 3 3" xfId="182" xr:uid="{00000000-0005-0000-0000-00001F000000}"/>
    <cellStyle name="Komma 2 3 3 4" xfId="96" xr:uid="{00000000-0005-0000-0000-000020000000}"/>
    <cellStyle name="Komma 2 3 4" xfId="112" xr:uid="{00000000-0005-0000-0000-000021000000}"/>
    <cellStyle name="Komma 2 3 4 2" xfId="198" xr:uid="{00000000-0005-0000-0000-000022000000}"/>
    <cellStyle name="Komma 2 3 5" xfId="156" xr:uid="{00000000-0005-0000-0000-000023000000}"/>
    <cellStyle name="Komma 2 3 6" xfId="70" xr:uid="{00000000-0005-0000-0000-000024000000}"/>
    <cellStyle name="Komma 2 4" xfId="20" xr:uid="{00000000-0005-0000-0000-000025000000}"/>
    <cellStyle name="Komma 2 4 2" xfId="33" xr:uid="{00000000-0005-0000-0000-000026000000}"/>
    <cellStyle name="Komma 2 4 2 2" xfId="119" xr:uid="{00000000-0005-0000-0000-000027000000}"/>
    <cellStyle name="Komma 2 4 2 2 2" xfId="205" xr:uid="{00000000-0005-0000-0000-000028000000}"/>
    <cellStyle name="Komma 2 4 2 3" xfId="163" xr:uid="{00000000-0005-0000-0000-000029000000}"/>
    <cellStyle name="Komma 2 4 2 4" xfId="77" xr:uid="{00000000-0005-0000-0000-00002A000000}"/>
    <cellStyle name="Komma 2 4 3" xfId="46" xr:uid="{00000000-0005-0000-0000-00002B000000}"/>
    <cellStyle name="Komma 2 4 3 2" xfId="132" xr:uid="{00000000-0005-0000-0000-00002C000000}"/>
    <cellStyle name="Komma 2 4 3 2 2" xfId="218" xr:uid="{00000000-0005-0000-0000-00002D000000}"/>
    <cellStyle name="Komma 2 4 3 3" xfId="176" xr:uid="{00000000-0005-0000-0000-00002E000000}"/>
    <cellStyle name="Komma 2 4 3 4" xfId="90" xr:uid="{00000000-0005-0000-0000-00002F000000}"/>
    <cellStyle name="Komma 2 4 4" xfId="106" xr:uid="{00000000-0005-0000-0000-000030000000}"/>
    <cellStyle name="Komma 2 4 4 2" xfId="192" xr:uid="{00000000-0005-0000-0000-000031000000}"/>
    <cellStyle name="Komma 2 4 5" xfId="150" xr:uid="{00000000-0005-0000-0000-000032000000}"/>
    <cellStyle name="Komma 2 4 6" xfId="64" xr:uid="{00000000-0005-0000-0000-000033000000}"/>
    <cellStyle name="Komma 2 5" xfId="17" xr:uid="{00000000-0005-0000-0000-000034000000}"/>
    <cellStyle name="Komma 2 5 2" xfId="103" xr:uid="{00000000-0005-0000-0000-000035000000}"/>
    <cellStyle name="Komma 2 5 2 2" xfId="189" xr:uid="{00000000-0005-0000-0000-000036000000}"/>
    <cellStyle name="Komma 2 5 3" xfId="147" xr:uid="{00000000-0005-0000-0000-000037000000}"/>
    <cellStyle name="Komma 2 5 4" xfId="61" xr:uid="{00000000-0005-0000-0000-000038000000}"/>
    <cellStyle name="Komma 2 6" xfId="30" xr:uid="{00000000-0005-0000-0000-000039000000}"/>
    <cellStyle name="Komma 2 6 2" xfId="116" xr:uid="{00000000-0005-0000-0000-00003A000000}"/>
    <cellStyle name="Komma 2 6 2 2" xfId="202" xr:uid="{00000000-0005-0000-0000-00003B000000}"/>
    <cellStyle name="Komma 2 6 3" xfId="160" xr:uid="{00000000-0005-0000-0000-00003C000000}"/>
    <cellStyle name="Komma 2 6 4" xfId="74" xr:uid="{00000000-0005-0000-0000-00003D000000}"/>
    <cellStyle name="Komma 2 7" xfId="43" xr:uid="{00000000-0005-0000-0000-00003E000000}"/>
    <cellStyle name="Komma 2 7 2" xfId="129" xr:uid="{00000000-0005-0000-0000-00003F000000}"/>
    <cellStyle name="Komma 2 7 2 2" xfId="215" xr:uid="{00000000-0005-0000-0000-000040000000}"/>
    <cellStyle name="Komma 2 7 3" xfId="173" xr:uid="{00000000-0005-0000-0000-000041000000}"/>
    <cellStyle name="Komma 2 7 4" xfId="87" xr:uid="{00000000-0005-0000-0000-000042000000}"/>
    <cellStyle name="Komma 2 8" xfId="141" xr:uid="{00000000-0005-0000-0000-000043000000}"/>
    <cellStyle name="Komma 2 8 2" xfId="226" xr:uid="{00000000-0005-0000-0000-000044000000}"/>
    <cellStyle name="Komma 2 9" xfId="100" xr:uid="{00000000-0005-0000-0000-000045000000}"/>
    <cellStyle name="Komma 2 9 2" xfId="186" xr:uid="{00000000-0005-0000-0000-000046000000}"/>
    <cellStyle name="Procent" xfId="1" builtinId="5"/>
    <cellStyle name="Procent 2" xfId="4" xr:uid="{00000000-0005-0000-0000-000048000000}"/>
    <cellStyle name="Procent 2 10" xfId="57" xr:uid="{00000000-0005-0000-0000-000049000000}"/>
    <cellStyle name="Procent 2 2" xfId="22" xr:uid="{00000000-0005-0000-0000-00004A000000}"/>
    <cellStyle name="Procent 2 2 2" xfId="35" xr:uid="{00000000-0005-0000-0000-00004B000000}"/>
    <cellStyle name="Procent 2 2 2 2" xfId="121" xr:uid="{00000000-0005-0000-0000-00004C000000}"/>
    <cellStyle name="Procent 2 2 2 2 2" xfId="207" xr:uid="{00000000-0005-0000-0000-00004D000000}"/>
    <cellStyle name="Procent 2 2 2 3" xfId="165" xr:uid="{00000000-0005-0000-0000-00004E000000}"/>
    <cellStyle name="Procent 2 2 2 4" xfId="79" xr:uid="{00000000-0005-0000-0000-00004F000000}"/>
    <cellStyle name="Procent 2 2 3" xfId="48" xr:uid="{00000000-0005-0000-0000-000050000000}"/>
    <cellStyle name="Procent 2 2 3 2" xfId="134" xr:uid="{00000000-0005-0000-0000-000051000000}"/>
    <cellStyle name="Procent 2 2 3 2 2" xfId="220" xr:uid="{00000000-0005-0000-0000-000052000000}"/>
    <cellStyle name="Procent 2 2 3 3" xfId="178" xr:uid="{00000000-0005-0000-0000-000053000000}"/>
    <cellStyle name="Procent 2 2 3 4" xfId="92" xr:uid="{00000000-0005-0000-0000-000054000000}"/>
    <cellStyle name="Procent 2 2 4" xfId="108" xr:uid="{00000000-0005-0000-0000-000055000000}"/>
    <cellStyle name="Procent 2 2 4 2" xfId="194" xr:uid="{00000000-0005-0000-0000-000056000000}"/>
    <cellStyle name="Procent 2 2 5" xfId="152" xr:uid="{00000000-0005-0000-0000-000057000000}"/>
    <cellStyle name="Procent 2 2 6" xfId="66" xr:uid="{00000000-0005-0000-0000-000058000000}"/>
    <cellStyle name="Procent 2 3" xfId="25" xr:uid="{00000000-0005-0000-0000-000059000000}"/>
    <cellStyle name="Procent 2 3 2" xfId="38" xr:uid="{00000000-0005-0000-0000-00005A000000}"/>
    <cellStyle name="Procent 2 3 2 2" xfId="124" xr:uid="{00000000-0005-0000-0000-00005B000000}"/>
    <cellStyle name="Procent 2 3 2 2 2" xfId="210" xr:uid="{00000000-0005-0000-0000-00005C000000}"/>
    <cellStyle name="Procent 2 3 2 3" xfId="168" xr:uid="{00000000-0005-0000-0000-00005D000000}"/>
    <cellStyle name="Procent 2 3 2 4" xfId="82" xr:uid="{00000000-0005-0000-0000-00005E000000}"/>
    <cellStyle name="Procent 2 3 3" xfId="51" xr:uid="{00000000-0005-0000-0000-00005F000000}"/>
    <cellStyle name="Procent 2 3 3 2" xfId="137" xr:uid="{00000000-0005-0000-0000-000060000000}"/>
    <cellStyle name="Procent 2 3 3 2 2" xfId="223" xr:uid="{00000000-0005-0000-0000-000061000000}"/>
    <cellStyle name="Procent 2 3 3 3" xfId="181" xr:uid="{00000000-0005-0000-0000-000062000000}"/>
    <cellStyle name="Procent 2 3 3 4" xfId="95" xr:uid="{00000000-0005-0000-0000-000063000000}"/>
    <cellStyle name="Procent 2 3 4" xfId="111" xr:uid="{00000000-0005-0000-0000-000064000000}"/>
    <cellStyle name="Procent 2 3 4 2" xfId="197" xr:uid="{00000000-0005-0000-0000-000065000000}"/>
    <cellStyle name="Procent 2 3 5" xfId="155" xr:uid="{00000000-0005-0000-0000-000066000000}"/>
    <cellStyle name="Procent 2 3 6" xfId="69" xr:uid="{00000000-0005-0000-0000-000067000000}"/>
    <cellStyle name="Procent 2 4" xfId="19" xr:uid="{00000000-0005-0000-0000-000068000000}"/>
    <cellStyle name="Procent 2 4 2" xfId="32" xr:uid="{00000000-0005-0000-0000-000069000000}"/>
    <cellStyle name="Procent 2 4 2 2" xfId="118" xr:uid="{00000000-0005-0000-0000-00006A000000}"/>
    <cellStyle name="Procent 2 4 2 2 2" xfId="204" xr:uid="{00000000-0005-0000-0000-00006B000000}"/>
    <cellStyle name="Procent 2 4 2 3" xfId="162" xr:uid="{00000000-0005-0000-0000-00006C000000}"/>
    <cellStyle name="Procent 2 4 2 4" xfId="76" xr:uid="{00000000-0005-0000-0000-00006D000000}"/>
    <cellStyle name="Procent 2 4 3" xfId="45" xr:uid="{00000000-0005-0000-0000-00006E000000}"/>
    <cellStyle name="Procent 2 4 3 2" xfId="131" xr:uid="{00000000-0005-0000-0000-00006F000000}"/>
    <cellStyle name="Procent 2 4 3 2 2" xfId="217" xr:uid="{00000000-0005-0000-0000-000070000000}"/>
    <cellStyle name="Procent 2 4 3 3" xfId="175" xr:uid="{00000000-0005-0000-0000-000071000000}"/>
    <cellStyle name="Procent 2 4 3 4" xfId="89" xr:uid="{00000000-0005-0000-0000-000072000000}"/>
    <cellStyle name="Procent 2 4 4" xfId="105" xr:uid="{00000000-0005-0000-0000-000073000000}"/>
    <cellStyle name="Procent 2 4 4 2" xfId="191" xr:uid="{00000000-0005-0000-0000-000074000000}"/>
    <cellStyle name="Procent 2 4 5" xfId="149" xr:uid="{00000000-0005-0000-0000-000075000000}"/>
    <cellStyle name="Procent 2 4 6" xfId="63" xr:uid="{00000000-0005-0000-0000-000076000000}"/>
    <cellStyle name="Procent 2 5" xfId="16" xr:uid="{00000000-0005-0000-0000-000077000000}"/>
    <cellStyle name="Procent 2 5 2" xfId="102" xr:uid="{00000000-0005-0000-0000-000078000000}"/>
    <cellStyle name="Procent 2 5 2 2" xfId="188" xr:uid="{00000000-0005-0000-0000-000079000000}"/>
    <cellStyle name="Procent 2 5 3" xfId="146" xr:uid="{00000000-0005-0000-0000-00007A000000}"/>
    <cellStyle name="Procent 2 5 4" xfId="60" xr:uid="{00000000-0005-0000-0000-00007B000000}"/>
    <cellStyle name="Procent 2 6" xfId="29" xr:uid="{00000000-0005-0000-0000-00007C000000}"/>
    <cellStyle name="Procent 2 6 2" xfId="115" xr:uid="{00000000-0005-0000-0000-00007D000000}"/>
    <cellStyle name="Procent 2 6 2 2" xfId="201" xr:uid="{00000000-0005-0000-0000-00007E000000}"/>
    <cellStyle name="Procent 2 6 3" xfId="159" xr:uid="{00000000-0005-0000-0000-00007F000000}"/>
    <cellStyle name="Procent 2 6 4" xfId="73" xr:uid="{00000000-0005-0000-0000-000080000000}"/>
    <cellStyle name="Procent 2 7" xfId="42" xr:uid="{00000000-0005-0000-0000-000081000000}"/>
    <cellStyle name="Procent 2 7 2" xfId="128" xr:uid="{00000000-0005-0000-0000-000082000000}"/>
    <cellStyle name="Procent 2 7 2 2" xfId="214" xr:uid="{00000000-0005-0000-0000-000083000000}"/>
    <cellStyle name="Procent 2 7 3" xfId="172" xr:uid="{00000000-0005-0000-0000-000084000000}"/>
    <cellStyle name="Procent 2 7 4" xfId="86" xr:uid="{00000000-0005-0000-0000-000085000000}"/>
    <cellStyle name="Procent 2 8" xfId="99" xr:uid="{00000000-0005-0000-0000-000086000000}"/>
    <cellStyle name="Procent 2 8 2" xfId="185" xr:uid="{00000000-0005-0000-0000-000087000000}"/>
    <cellStyle name="Procent 2 9" xfId="143" xr:uid="{00000000-0005-0000-0000-000088000000}"/>
    <cellStyle name="Procent 3" xfId="140" xr:uid="{00000000-0005-0000-0000-000089000000}"/>
    <cellStyle name="Procent 3 2" xfId="228" xr:uid="{00000000-0005-0000-0000-00008A000000}"/>
    <cellStyle name="Procent 4" xfId="227"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2" xr:uid="{00000000-0005-0000-0000-000095000000}"/>
    <cellStyle name="Standaard 2 11" xfId="56" xr:uid="{00000000-0005-0000-0000-000096000000}"/>
    <cellStyle name="Standaard 2 2" xfId="21" xr:uid="{00000000-0005-0000-0000-000097000000}"/>
    <cellStyle name="Standaard 2 2 2" xfId="34" xr:uid="{00000000-0005-0000-0000-000098000000}"/>
    <cellStyle name="Standaard 2 2 2 2" xfId="120" xr:uid="{00000000-0005-0000-0000-000099000000}"/>
    <cellStyle name="Standaard 2 2 2 2 2" xfId="206" xr:uid="{00000000-0005-0000-0000-00009A000000}"/>
    <cellStyle name="Standaard 2 2 2 3" xfId="164" xr:uid="{00000000-0005-0000-0000-00009B000000}"/>
    <cellStyle name="Standaard 2 2 2 4" xfId="78" xr:uid="{00000000-0005-0000-0000-00009C000000}"/>
    <cellStyle name="Standaard 2 2 3" xfId="47" xr:uid="{00000000-0005-0000-0000-00009D000000}"/>
    <cellStyle name="Standaard 2 2 3 2" xfId="133" xr:uid="{00000000-0005-0000-0000-00009E000000}"/>
    <cellStyle name="Standaard 2 2 3 2 2" xfId="219" xr:uid="{00000000-0005-0000-0000-00009F000000}"/>
    <cellStyle name="Standaard 2 2 3 3" xfId="177" xr:uid="{00000000-0005-0000-0000-0000A0000000}"/>
    <cellStyle name="Standaard 2 2 3 4" xfId="91" xr:uid="{00000000-0005-0000-0000-0000A1000000}"/>
    <cellStyle name="Standaard 2 2 4" xfId="107" xr:uid="{00000000-0005-0000-0000-0000A2000000}"/>
    <cellStyle name="Standaard 2 2 4 2" xfId="193" xr:uid="{00000000-0005-0000-0000-0000A3000000}"/>
    <cellStyle name="Standaard 2 2 5" xfId="151" xr:uid="{00000000-0005-0000-0000-0000A4000000}"/>
    <cellStyle name="Standaard 2 2 6" xfId="65" xr:uid="{00000000-0005-0000-0000-0000A5000000}"/>
    <cellStyle name="Standaard 2 3" xfId="24" xr:uid="{00000000-0005-0000-0000-0000A6000000}"/>
    <cellStyle name="Standaard 2 3 2" xfId="37" xr:uid="{00000000-0005-0000-0000-0000A7000000}"/>
    <cellStyle name="Standaard 2 3 2 2" xfId="123" xr:uid="{00000000-0005-0000-0000-0000A8000000}"/>
    <cellStyle name="Standaard 2 3 2 2 2" xfId="209" xr:uid="{00000000-0005-0000-0000-0000A9000000}"/>
    <cellStyle name="Standaard 2 3 2 3" xfId="167" xr:uid="{00000000-0005-0000-0000-0000AA000000}"/>
    <cellStyle name="Standaard 2 3 2 4" xfId="81" xr:uid="{00000000-0005-0000-0000-0000AB000000}"/>
    <cellStyle name="Standaard 2 3 3" xfId="50" xr:uid="{00000000-0005-0000-0000-0000AC000000}"/>
    <cellStyle name="Standaard 2 3 3 2" xfId="136" xr:uid="{00000000-0005-0000-0000-0000AD000000}"/>
    <cellStyle name="Standaard 2 3 3 2 2" xfId="222" xr:uid="{00000000-0005-0000-0000-0000AE000000}"/>
    <cellStyle name="Standaard 2 3 3 3" xfId="180" xr:uid="{00000000-0005-0000-0000-0000AF000000}"/>
    <cellStyle name="Standaard 2 3 3 4" xfId="94" xr:uid="{00000000-0005-0000-0000-0000B0000000}"/>
    <cellStyle name="Standaard 2 3 4" xfId="110" xr:uid="{00000000-0005-0000-0000-0000B1000000}"/>
    <cellStyle name="Standaard 2 3 4 2" xfId="196" xr:uid="{00000000-0005-0000-0000-0000B2000000}"/>
    <cellStyle name="Standaard 2 3 5" xfId="154" xr:uid="{00000000-0005-0000-0000-0000B3000000}"/>
    <cellStyle name="Standaard 2 3 6" xfId="68" xr:uid="{00000000-0005-0000-0000-0000B4000000}"/>
    <cellStyle name="Standaard 2 4" xfId="27" xr:uid="{00000000-0005-0000-0000-0000B5000000}"/>
    <cellStyle name="Standaard 2 4 2" xfId="40" xr:uid="{00000000-0005-0000-0000-0000B6000000}"/>
    <cellStyle name="Standaard 2 4 2 2" xfId="126" xr:uid="{00000000-0005-0000-0000-0000B7000000}"/>
    <cellStyle name="Standaard 2 4 2 2 2" xfId="212" xr:uid="{00000000-0005-0000-0000-0000B8000000}"/>
    <cellStyle name="Standaard 2 4 2 3" xfId="170" xr:uid="{00000000-0005-0000-0000-0000B9000000}"/>
    <cellStyle name="Standaard 2 4 2 4" xfId="84" xr:uid="{00000000-0005-0000-0000-0000BA000000}"/>
    <cellStyle name="Standaard 2 4 3" xfId="53" xr:uid="{00000000-0005-0000-0000-0000BB000000}"/>
    <cellStyle name="Standaard 2 4 3 2" xfId="139" xr:uid="{00000000-0005-0000-0000-0000BC000000}"/>
    <cellStyle name="Standaard 2 4 3 2 2" xfId="225" xr:uid="{00000000-0005-0000-0000-0000BD000000}"/>
    <cellStyle name="Standaard 2 4 3 3" xfId="183" xr:uid="{00000000-0005-0000-0000-0000BE000000}"/>
    <cellStyle name="Standaard 2 4 3 4" xfId="97" xr:uid="{00000000-0005-0000-0000-0000BF000000}"/>
    <cellStyle name="Standaard 2 4 4" xfId="113" xr:uid="{00000000-0005-0000-0000-0000C0000000}"/>
    <cellStyle name="Standaard 2 4 4 2" xfId="199" xr:uid="{00000000-0005-0000-0000-0000C1000000}"/>
    <cellStyle name="Standaard 2 4 5" xfId="157" xr:uid="{00000000-0005-0000-0000-0000C2000000}"/>
    <cellStyle name="Standaard 2 4 6" xfId="71" xr:uid="{00000000-0005-0000-0000-0000C3000000}"/>
    <cellStyle name="Standaard 2 5" xfId="18" xr:uid="{00000000-0005-0000-0000-0000C4000000}"/>
    <cellStyle name="Standaard 2 5 2" xfId="31" xr:uid="{00000000-0005-0000-0000-0000C5000000}"/>
    <cellStyle name="Standaard 2 5 2 2" xfId="117" xr:uid="{00000000-0005-0000-0000-0000C6000000}"/>
    <cellStyle name="Standaard 2 5 2 2 2" xfId="203" xr:uid="{00000000-0005-0000-0000-0000C7000000}"/>
    <cellStyle name="Standaard 2 5 2 3" xfId="161" xr:uid="{00000000-0005-0000-0000-0000C8000000}"/>
    <cellStyle name="Standaard 2 5 2 4" xfId="75" xr:uid="{00000000-0005-0000-0000-0000C9000000}"/>
    <cellStyle name="Standaard 2 5 3" xfId="44" xr:uid="{00000000-0005-0000-0000-0000CA000000}"/>
    <cellStyle name="Standaard 2 5 3 2" xfId="130" xr:uid="{00000000-0005-0000-0000-0000CB000000}"/>
    <cellStyle name="Standaard 2 5 3 2 2" xfId="216" xr:uid="{00000000-0005-0000-0000-0000CC000000}"/>
    <cellStyle name="Standaard 2 5 3 3" xfId="174" xr:uid="{00000000-0005-0000-0000-0000CD000000}"/>
    <cellStyle name="Standaard 2 5 3 4" xfId="88" xr:uid="{00000000-0005-0000-0000-0000CE000000}"/>
    <cellStyle name="Standaard 2 5 4" xfId="104" xr:uid="{00000000-0005-0000-0000-0000CF000000}"/>
    <cellStyle name="Standaard 2 5 4 2" xfId="190" xr:uid="{00000000-0005-0000-0000-0000D0000000}"/>
    <cellStyle name="Standaard 2 5 5" xfId="148" xr:uid="{00000000-0005-0000-0000-0000D1000000}"/>
    <cellStyle name="Standaard 2 5 6" xfId="62" xr:uid="{00000000-0005-0000-0000-0000D2000000}"/>
    <cellStyle name="Standaard 2 6" xfId="15" xr:uid="{00000000-0005-0000-0000-0000D3000000}"/>
    <cellStyle name="Standaard 2 6 2" xfId="101" xr:uid="{00000000-0005-0000-0000-0000D4000000}"/>
    <cellStyle name="Standaard 2 6 2 2" xfId="187" xr:uid="{00000000-0005-0000-0000-0000D5000000}"/>
    <cellStyle name="Standaard 2 6 3" xfId="145" xr:uid="{00000000-0005-0000-0000-0000D6000000}"/>
    <cellStyle name="Standaard 2 6 4" xfId="59" xr:uid="{00000000-0005-0000-0000-0000D7000000}"/>
    <cellStyle name="Standaard 2 7" xfId="28" xr:uid="{00000000-0005-0000-0000-0000D8000000}"/>
    <cellStyle name="Standaard 2 7 2" xfId="114" xr:uid="{00000000-0005-0000-0000-0000D9000000}"/>
    <cellStyle name="Standaard 2 7 2 2" xfId="200" xr:uid="{00000000-0005-0000-0000-0000DA000000}"/>
    <cellStyle name="Standaard 2 7 3" xfId="158" xr:uid="{00000000-0005-0000-0000-0000DB000000}"/>
    <cellStyle name="Standaard 2 7 4" xfId="72" xr:uid="{00000000-0005-0000-0000-0000DC000000}"/>
    <cellStyle name="Standaard 2 8" xfId="41" xr:uid="{00000000-0005-0000-0000-0000DD000000}"/>
    <cellStyle name="Standaard 2 8 2" xfId="127" xr:uid="{00000000-0005-0000-0000-0000DE000000}"/>
    <cellStyle name="Standaard 2 8 2 2" xfId="213" xr:uid="{00000000-0005-0000-0000-0000DF000000}"/>
    <cellStyle name="Standaard 2 8 3" xfId="171" xr:uid="{00000000-0005-0000-0000-0000E0000000}"/>
    <cellStyle name="Standaard 2 8 4" xfId="85" xr:uid="{00000000-0005-0000-0000-0000E1000000}"/>
    <cellStyle name="Standaard 2 9" xfId="54" xr:uid="{00000000-0005-0000-0000-0000E2000000}"/>
    <cellStyle name="Standaard 2 9 2" xfId="184" xr:uid="{00000000-0005-0000-0000-0000E3000000}"/>
    <cellStyle name="Standaard 2 9 3" xfId="98" xr:uid="{00000000-0005-0000-0000-0000E4000000}"/>
    <cellStyle name="Standaard 3" xfId="229"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104495</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3</xdr:row>
      <xdr:rowOff>173354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895347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142874</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123824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142874</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447672</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390522</xdr:colOff>
      <xdr:row>4</xdr:row>
      <xdr:rowOff>9524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93"/>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230</v>
      </c>
      <c r="D10" s="21"/>
      <c r="E10" s="21"/>
      <c r="F10" s="21"/>
      <c r="G10" s="21"/>
      <c r="H10" s="21"/>
      <c r="I10" s="41"/>
      <c r="J10" s="21"/>
    </row>
    <row r="11" spans="2:10" ht="14.25" customHeight="1" x14ac:dyDescent="0.35">
      <c r="B11" s="18"/>
      <c r="C11" s="20" t="s">
        <v>226</v>
      </c>
      <c r="D11" s="21"/>
      <c r="E11" s="21"/>
      <c r="F11" s="21"/>
      <c r="G11" s="21"/>
      <c r="H11" s="21"/>
      <c r="I11" s="41"/>
      <c r="J11" s="21"/>
    </row>
    <row r="12" spans="2:10" ht="14.25" customHeight="1" x14ac:dyDescent="0.35">
      <c r="B12" s="18"/>
      <c r="C12" s="20" t="s">
        <v>233</v>
      </c>
      <c r="D12" s="21"/>
      <c r="E12" s="21"/>
      <c r="F12" s="21"/>
      <c r="G12" s="21"/>
      <c r="H12" s="21"/>
      <c r="I12" s="41"/>
      <c r="J12" s="21"/>
    </row>
    <row r="13" spans="2:10" ht="14.25" customHeight="1" x14ac:dyDescent="0.35">
      <c r="B13" s="18"/>
      <c r="C13" s="20" t="s">
        <v>227</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20" t="s">
        <v>231</v>
      </c>
      <c r="D15" s="21"/>
      <c r="E15" s="21"/>
      <c r="F15" s="21"/>
      <c r="G15" s="21"/>
      <c r="H15" s="21"/>
      <c r="I15" s="41"/>
      <c r="J15" s="21"/>
    </row>
    <row r="16" spans="2:10" ht="14.25" customHeight="1" x14ac:dyDescent="0.35">
      <c r="B16" s="18"/>
      <c r="C16" s="20" t="s">
        <v>232</v>
      </c>
      <c r="D16" s="21"/>
      <c r="E16" s="21"/>
      <c r="F16" s="21"/>
      <c r="G16" s="21"/>
      <c r="H16" s="21"/>
      <c r="I16" s="41"/>
      <c r="J16" s="21"/>
    </row>
    <row r="17" spans="2:15" ht="14.25" customHeight="1" x14ac:dyDescent="0.35">
      <c r="B17" s="18"/>
      <c r="C17" s="21" t="s">
        <v>223</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Essent.</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114</v>
      </c>
      <c r="D23" s="21" t="s">
        <v>97</v>
      </c>
      <c r="E23" s="21"/>
      <c r="F23" s="21"/>
      <c r="G23" s="21"/>
      <c r="H23" s="21"/>
      <c r="I23" s="41"/>
      <c r="J23" s="21"/>
    </row>
    <row r="24" spans="2:15" ht="14.25" customHeight="1" x14ac:dyDescent="0.35">
      <c r="B24" s="18"/>
      <c r="C24" s="21" t="s">
        <v>115</v>
      </c>
      <c r="D24" s="21" t="s">
        <v>125</v>
      </c>
      <c r="E24" s="21"/>
      <c r="F24" s="21"/>
      <c r="G24" s="21"/>
      <c r="H24" s="21"/>
      <c r="I24" s="41"/>
      <c r="J24" s="21"/>
    </row>
    <row r="25" spans="2:15" ht="14.25" customHeight="1" x14ac:dyDescent="0.35">
      <c r="B25" s="18"/>
      <c r="C25" s="21" t="s">
        <v>116</v>
      </c>
      <c r="D25" s="21" t="s">
        <v>117</v>
      </c>
      <c r="E25" s="21"/>
      <c r="F25" s="21"/>
      <c r="G25" s="21"/>
      <c r="H25" s="21"/>
      <c r="I25" s="41"/>
      <c r="J25" s="21"/>
    </row>
    <row r="26" spans="2:15" ht="14.25" customHeight="1" x14ac:dyDescent="0.35">
      <c r="B26" s="18"/>
      <c r="C26" s="21" t="s">
        <v>118</v>
      </c>
      <c r="D26" s="21" t="s">
        <v>119</v>
      </c>
      <c r="E26" s="21"/>
      <c r="F26" s="21"/>
      <c r="G26" s="21"/>
      <c r="H26" s="21"/>
      <c r="I26" s="41"/>
      <c r="J26" s="21"/>
    </row>
    <row r="27" spans="2:15" ht="14.25" customHeight="1" x14ac:dyDescent="0.35">
      <c r="B27" s="18"/>
      <c r="C27" s="21" t="s">
        <v>120</v>
      </c>
      <c r="D27" s="21" t="s">
        <v>121</v>
      </c>
      <c r="E27" s="21"/>
      <c r="F27" s="21"/>
      <c r="G27" s="21"/>
      <c r="H27" s="21"/>
      <c r="I27" s="41"/>
      <c r="J27" s="21"/>
    </row>
    <row r="28" spans="2:15" ht="14.25" customHeight="1" x14ac:dyDescent="0.35">
      <c r="B28" s="18"/>
      <c r="C28" s="21" t="s">
        <v>122</v>
      </c>
      <c r="D28" s="21" t="s">
        <v>32</v>
      </c>
      <c r="E28" s="21"/>
      <c r="F28" s="21"/>
      <c r="G28" s="21"/>
      <c r="H28" s="21"/>
      <c r="I28" s="41"/>
      <c r="J28" s="21"/>
    </row>
    <row r="29" spans="2:15" ht="14.25" customHeight="1" x14ac:dyDescent="0.35">
      <c r="B29" s="18"/>
      <c r="C29" s="21" t="s">
        <v>123</v>
      </c>
      <c r="D29" s="21" t="s">
        <v>100</v>
      </c>
      <c r="E29" s="21"/>
      <c r="F29" s="21"/>
      <c r="G29" s="21"/>
      <c r="H29" s="21"/>
      <c r="I29" s="41"/>
      <c r="J29" s="21"/>
    </row>
    <row r="30" spans="2:15" ht="14.25" customHeight="1" x14ac:dyDescent="0.35">
      <c r="B30" s="18"/>
      <c r="C30" s="21" t="s">
        <v>124</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126</v>
      </c>
      <c r="D34" s="21" t="s">
        <v>141</v>
      </c>
      <c r="E34" s="21"/>
      <c r="F34" s="21"/>
      <c r="G34" s="21"/>
      <c r="H34" s="21"/>
      <c r="I34" s="41"/>
      <c r="J34" s="21"/>
    </row>
    <row r="35" spans="2:10" ht="14.25" customHeight="1" x14ac:dyDescent="0.35">
      <c r="B35" s="18"/>
      <c r="C35" s="20"/>
      <c r="D35" s="20" t="s">
        <v>140</v>
      </c>
      <c r="E35" s="21"/>
      <c r="F35" s="21"/>
      <c r="G35" s="21"/>
      <c r="H35" s="21"/>
      <c r="I35" s="41"/>
      <c r="J35" s="21"/>
    </row>
    <row r="36" spans="2:10" ht="14.25" customHeight="1" x14ac:dyDescent="0.35">
      <c r="B36" s="18"/>
      <c r="C36" s="20" t="s">
        <v>127</v>
      </c>
      <c r="D36" s="21" t="s">
        <v>128</v>
      </c>
      <c r="E36" s="21"/>
      <c r="F36" s="21"/>
      <c r="G36" s="21"/>
      <c r="H36" s="21"/>
      <c r="I36" s="41"/>
      <c r="J36" s="21"/>
    </row>
    <row r="37" spans="2:10" ht="14.25" customHeight="1" x14ac:dyDescent="0.35">
      <c r="B37" s="18"/>
      <c r="C37" s="20"/>
      <c r="D37" s="21" t="s">
        <v>129</v>
      </c>
      <c r="E37" s="21"/>
      <c r="F37" s="21"/>
      <c r="G37" s="21"/>
      <c r="H37" s="21"/>
      <c r="I37" s="41"/>
      <c r="J37" s="21"/>
    </row>
    <row r="38" spans="2:10" ht="14.25" customHeight="1" x14ac:dyDescent="0.35">
      <c r="B38" s="18"/>
      <c r="C38" s="20" t="s">
        <v>126</v>
      </c>
      <c r="D38" s="21" t="s">
        <v>130</v>
      </c>
      <c r="E38" s="21"/>
      <c r="F38" s="21"/>
      <c r="G38" s="21"/>
      <c r="H38" s="21"/>
      <c r="I38" s="41"/>
      <c r="J38" s="21"/>
    </row>
    <row r="39" spans="2:10" ht="14.25" customHeight="1" x14ac:dyDescent="0.35">
      <c r="B39" s="18"/>
      <c r="C39" s="20" t="s">
        <v>126</v>
      </c>
      <c r="D39" s="21" t="s">
        <v>203</v>
      </c>
      <c r="E39" s="21"/>
      <c r="F39" s="21"/>
      <c r="G39" s="21"/>
      <c r="H39" s="21"/>
      <c r="I39" s="41"/>
      <c r="J39" s="21"/>
    </row>
    <row r="40" spans="2:10" ht="14.25" customHeight="1" x14ac:dyDescent="0.35">
      <c r="B40" s="18"/>
      <c r="C40" s="21"/>
      <c r="D40" s="21"/>
      <c r="E40" s="21"/>
      <c r="F40" s="21"/>
      <c r="G40" s="21"/>
      <c r="H40" s="21"/>
      <c r="I40" s="41"/>
      <c r="J40" s="21"/>
    </row>
    <row r="41" spans="2:10" ht="16.2" x14ac:dyDescent="0.35">
      <c r="B41" s="18"/>
      <c r="C41" s="24" t="s">
        <v>82</v>
      </c>
      <c r="D41" s="21"/>
      <c r="E41" s="22"/>
      <c r="F41" s="21"/>
      <c r="G41" s="21"/>
      <c r="H41" s="21"/>
      <c r="I41" s="41"/>
      <c r="J41" s="21"/>
    </row>
    <row r="42" spans="2:10" ht="14.25" customHeight="1" x14ac:dyDescent="0.35">
      <c r="B42" s="18"/>
      <c r="C42" s="20" t="s">
        <v>83</v>
      </c>
      <c r="D42" s="21"/>
      <c r="E42" s="21"/>
      <c r="F42" s="21"/>
      <c r="G42" s="21"/>
      <c r="H42" s="21"/>
      <c r="I42" s="41"/>
      <c r="J42" s="21"/>
    </row>
    <row r="43" spans="2:10" ht="14.25" customHeight="1" x14ac:dyDescent="0.35">
      <c r="B43" s="18"/>
      <c r="C43" s="25" t="s">
        <v>126</v>
      </c>
      <c r="D43" s="21" t="s">
        <v>131</v>
      </c>
      <c r="E43" s="21"/>
      <c r="F43" s="21"/>
      <c r="G43" s="21"/>
      <c r="H43" s="21"/>
      <c r="I43" s="41"/>
      <c r="J43" s="21"/>
    </row>
    <row r="44" spans="2:10" ht="14.25" customHeight="1" x14ac:dyDescent="0.35">
      <c r="B44" s="18"/>
      <c r="C44" s="21"/>
      <c r="D44" s="26" t="s">
        <v>84</v>
      </c>
      <c r="E44" s="21"/>
      <c r="F44" s="21"/>
      <c r="G44" s="21"/>
      <c r="H44" s="21"/>
      <c r="I44" s="41"/>
      <c r="J44" s="21"/>
    </row>
    <row r="45" spans="2:10" ht="14.25" customHeight="1" x14ac:dyDescent="0.35">
      <c r="B45" s="18"/>
      <c r="C45" s="21"/>
      <c r="D45" s="26" t="s">
        <v>85</v>
      </c>
      <c r="E45" s="21"/>
      <c r="F45" s="21"/>
      <c r="G45" s="21"/>
      <c r="H45" s="21"/>
      <c r="I45" s="41"/>
      <c r="J45" s="21"/>
    </row>
    <row r="46" spans="2:10" ht="14.25" customHeight="1" x14ac:dyDescent="0.35">
      <c r="B46" s="18"/>
      <c r="C46" s="21"/>
      <c r="D46" s="26" t="s">
        <v>86</v>
      </c>
      <c r="E46" s="21"/>
      <c r="F46" s="21"/>
      <c r="G46" s="21"/>
      <c r="H46" s="21"/>
      <c r="I46" s="41"/>
      <c r="J46" s="21"/>
    </row>
    <row r="47" spans="2:10" ht="14.25" customHeight="1" x14ac:dyDescent="0.35">
      <c r="B47" s="18"/>
      <c r="C47" s="21" t="s">
        <v>134</v>
      </c>
      <c r="D47" s="40" t="s">
        <v>135</v>
      </c>
      <c r="E47" s="21"/>
      <c r="F47" s="21"/>
      <c r="G47" s="21"/>
      <c r="H47" s="21"/>
      <c r="I47" s="41"/>
      <c r="J47" s="21"/>
    </row>
    <row r="48" spans="2:10" ht="14.25" customHeight="1" x14ac:dyDescent="0.35">
      <c r="B48" s="18"/>
      <c r="C48" s="25" t="s">
        <v>126</v>
      </c>
      <c r="D48" s="21" t="s">
        <v>132</v>
      </c>
      <c r="E48" s="21"/>
      <c r="F48" s="21"/>
      <c r="G48" s="21"/>
      <c r="H48" s="21"/>
      <c r="I48" s="41"/>
      <c r="J48" s="21"/>
    </row>
    <row r="49" spans="2:10" ht="14.25" customHeight="1" x14ac:dyDescent="0.35">
      <c r="B49" s="18"/>
      <c r="C49" s="25" t="s">
        <v>126</v>
      </c>
      <c r="D49" s="21" t="s">
        <v>133</v>
      </c>
      <c r="E49" s="21"/>
      <c r="F49" s="21"/>
      <c r="G49" s="21"/>
      <c r="H49" s="21"/>
      <c r="I49" s="41"/>
      <c r="J49" s="21"/>
    </row>
    <row r="50" spans="2:10" ht="14.25" customHeight="1" x14ac:dyDescent="0.35">
      <c r="B50" s="18"/>
      <c r="C50" s="20"/>
      <c r="D50" s="21"/>
      <c r="E50" s="21"/>
      <c r="F50" s="21"/>
      <c r="G50" s="21"/>
      <c r="H50" s="21"/>
      <c r="I50" s="41"/>
      <c r="J50" s="21"/>
    </row>
    <row r="51" spans="2:10" ht="14.4" x14ac:dyDescent="0.35">
      <c r="B51" s="18"/>
      <c r="C51" s="24" t="s">
        <v>87</v>
      </c>
      <c r="D51" s="21"/>
      <c r="E51" s="21"/>
      <c r="F51" s="21"/>
      <c r="G51" s="21"/>
      <c r="H51" s="21"/>
      <c r="I51" s="41"/>
      <c r="J51" s="21"/>
    </row>
    <row r="52" spans="2:10" ht="14.25" customHeight="1" x14ac:dyDescent="0.35">
      <c r="B52" s="18"/>
      <c r="C52" s="37" t="s">
        <v>224</v>
      </c>
      <c r="D52" s="35"/>
      <c r="E52" s="35"/>
      <c r="F52" s="35"/>
      <c r="G52" s="35"/>
      <c r="H52" s="35"/>
      <c r="I52" s="45"/>
      <c r="J52" s="21"/>
    </row>
    <row r="53" spans="2:10" ht="14.25" customHeight="1" x14ac:dyDescent="0.35">
      <c r="B53" s="18"/>
      <c r="C53" s="20"/>
      <c r="D53" s="21"/>
      <c r="E53" s="21"/>
      <c r="F53" s="21"/>
      <c r="G53" s="21"/>
      <c r="H53" s="21"/>
      <c r="I53" s="41"/>
      <c r="J53" s="21"/>
    </row>
    <row r="54" spans="2:10" ht="14.25" customHeight="1" x14ac:dyDescent="0.35">
      <c r="B54" s="18"/>
      <c r="C54" s="20"/>
      <c r="D54" s="196" t="s">
        <v>136</v>
      </c>
      <c r="E54" s="197"/>
      <c r="F54" s="21"/>
      <c r="G54" s="198"/>
      <c r="H54" s="198"/>
      <c r="I54" s="41"/>
      <c r="J54" s="21"/>
    </row>
    <row r="55" spans="2:10" ht="14.25" customHeight="1" x14ac:dyDescent="0.35">
      <c r="B55" s="18"/>
      <c r="C55" s="21"/>
      <c r="D55" s="134" t="s">
        <v>204</v>
      </c>
      <c r="E55" s="39" t="s">
        <v>142</v>
      </c>
      <c r="F55" s="21"/>
      <c r="G55" s="42"/>
      <c r="H55" s="42"/>
      <c r="I55" s="41"/>
    </row>
    <row r="56" spans="2:10" ht="14.25" customHeight="1" x14ac:dyDescent="0.35">
      <c r="B56" s="18"/>
      <c r="C56" s="21"/>
      <c r="D56" s="36" t="s">
        <v>234</v>
      </c>
      <c r="E56" s="36" t="s">
        <v>198</v>
      </c>
      <c r="F56" s="21"/>
      <c r="H56" s="42"/>
      <c r="I56" s="41"/>
    </row>
    <row r="57" spans="2:10" ht="14.25" customHeight="1" x14ac:dyDescent="0.35">
      <c r="B57" s="18"/>
      <c r="C57" s="21"/>
      <c r="D57" s="36" t="s">
        <v>186</v>
      </c>
      <c r="E57" s="36" t="s">
        <v>144</v>
      </c>
      <c r="F57" s="21"/>
      <c r="H57" s="42"/>
      <c r="I57" s="41"/>
    </row>
    <row r="58" spans="2:10" ht="14.25" customHeight="1" x14ac:dyDescent="0.35">
      <c r="B58" s="18"/>
      <c r="C58" s="21"/>
      <c r="D58" s="36" t="s">
        <v>205</v>
      </c>
      <c r="E58" s="36" t="s">
        <v>150</v>
      </c>
      <c r="F58" s="21"/>
      <c r="H58" s="42"/>
      <c r="I58" s="41"/>
    </row>
    <row r="59" spans="2:10" ht="14.25" customHeight="1" x14ac:dyDescent="0.35">
      <c r="B59" s="18"/>
      <c r="C59" s="21"/>
      <c r="D59" s="36" t="s">
        <v>90</v>
      </c>
      <c r="E59" s="36" t="s">
        <v>145</v>
      </c>
      <c r="F59" s="21"/>
      <c r="H59" s="42"/>
      <c r="I59" s="41"/>
    </row>
    <row r="60" spans="2:10" ht="14.25" customHeight="1" x14ac:dyDescent="0.35">
      <c r="B60" s="18"/>
      <c r="C60" s="21"/>
      <c r="D60" s="36" t="s">
        <v>187</v>
      </c>
      <c r="E60" s="132" t="s">
        <v>201</v>
      </c>
      <c r="F60" s="21"/>
      <c r="G60" s="42"/>
      <c r="H60" s="42"/>
      <c r="I60" s="41"/>
    </row>
    <row r="61" spans="2:10" ht="14.25" customHeight="1" x14ac:dyDescent="0.35">
      <c r="B61" s="18"/>
      <c r="C61" s="21"/>
      <c r="D61" s="36" t="s">
        <v>137</v>
      </c>
      <c r="E61" s="36" t="s">
        <v>154</v>
      </c>
      <c r="F61" s="21"/>
      <c r="H61" s="43"/>
      <c r="I61" s="41"/>
    </row>
    <row r="62" spans="2:10" ht="14.25" customHeight="1" x14ac:dyDescent="0.35">
      <c r="B62" s="18"/>
      <c r="C62" s="21"/>
      <c r="D62" s="36" t="s">
        <v>110</v>
      </c>
      <c r="E62" s="36" t="s">
        <v>143</v>
      </c>
      <c r="F62" s="21"/>
      <c r="H62" s="43"/>
      <c r="I62" s="41"/>
    </row>
    <row r="63" spans="2:10" ht="14.25" customHeight="1" x14ac:dyDescent="0.35">
      <c r="B63" s="18"/>
      <c r="C63" s="21"/>
      <c r="D63" s="36" t="s">
        <v>188</v>
      </c>
      <c r="E63" s="36" t="s">
        <v>151</v>
      </c>
      <c r="F63" s="21"/>
      <c r="H63" s="43"/>
      <c r="I63" s="41"/>
    </row>
    <row r="64" spans="2:10" ht="14.25" customHeight="1" x14ac:dyDescent="0.35">
      <c r="B64" s="18"/>
      <c r="C64" s="21"/>
      <c r="D64" s="36" t="s">
        <v>88</v>
      </c>
      <c r="E64" s="36" t="s">
        <v>146</v>
      </c>
      <c r="F64" s="21"/>
      <c r="H64" s="43"/>
      <c r="I64" s="41"/>
    </row>
    <row r="65" spans="2:9" ht="14.25" customHeight="1" x14ac:dyDescent="0.35">
      <c r="B65" s="18"/>
      <c r="C65" s="21"/>
      <c r="D65" s="36" t="s">
        <v>138</v>
      </c>
      <c r="E65" s="36" t="s">
        <v>93</v>
      </c>
      <c r="F65" s="21"/>
      <c r="H65" s="43"/>
      <c r="I65" s="41"/>
    </row>
    <row r="66" spans="2:9" ht="14.25" customHeight="1" x14ac:dyDescent="0.35">
      <c r="B66" s="18"/>
      <c r="C66" s="21"/>
      <c r="D66" s="36" t="s">
        <v>235</v>
      </c>
      <c r="E66" s="36" t="s">
        <v>153</v>
      </c>
      <c r="F66" s="21"/>
      <c r="H66" s="43"/>
      <c r="I66" s="41"/>
    </row>
    <row r="67" spans="2:9" ht="14.25" customHeight="1" x14ac:dyDescent="0.35">
      <c r="B67" s="18"/>
      <c r="C67" s="21"/>
      <c r="D67" s="36" t="s">
        <v>189</v>
      </c>
      <c r="E67" s="36" t="s">
        <v>199</v>
      </c>
      <c r="F67" s="21"/>
      <c r="H67" s="43"/>
      <c r="I67" s="41"/>
    </row>
    <row r="68" spans="2:9" ht="14.25" customHeight="1" x14ac:dyDescent="0.35">
      <c r="B68" s="18"/>
      <c r="C68" s="21"/>
      <c r="D68" s="36" t="s">
        <v>108</v>
      </c>
      <c r="E68" s="36" t="s">
        <v>200</v>
      </c>
      <c r="F68" s="21"/>
      <c r="H68" s="43"/>
      <c r="I68" s="41"/>
    </row>
    <row r="69" spans="2:9" ht="14.25" customHeight="1" x14ac:dyDescent="0.35">
      <c r="B69" s="18"/>
      <c r="C69" s="21"/>
      <c r="D69" s="36" t="s">
        <v>206</v>
      </c>
      <c r="E69" s="36" t="s">
        <v>190</v>
      </c>
      <c r="F69" s="21"/>
      <c r="H69" s="43"/>
      <c r="I69" s="41"/>
    </row>
    <row r="70" spans="2:9" ht="14.25" customHeight="1" x14ac:dyDescent="0.35">
      <c r="B70" s="18"/>
      <c r="C70" s="21"/>
      <c r="D70" s="36" t="s">
        <v>109</v>
      </c>
      <c r="E70" s="36" t="s">
        <v>152</v>
      </c>
      <c r="F70" s="21"/>
      <c r="H70" s="43"/>
      <c r="I70" s="41"/>
    </row>
    <row r="71" spans="2:9" ht="14.25" customHeight="1" x14ac:dyDescent="0.35">
      <c r="B71" s="18"/>
      <c r="C71" s="21"/>
      <c r="D71" s="36" t="s">
        <v>111</v>
      </c>
      <c r="E71" s="36" t="s">
        <v>202</v>
      </c>
      <c r="F71" s="21"/>
      <c r="H71" s="43"/>
      <c r="I71" s="41"/>
    </row>
    <row r="72" spans="2:9" ht="14.25" customHeight="1" x14ac:dyDescent="0.35">
      <c r="B72" s="18"/>
      <c r="C72" s="21"/>
      <c r="D72" s="36" t="s">
        <v>89</v>
      </c>
      <c r="E72" s="36" t="s">
        <v>149</v>
      </c>
      <c r="F72" s="21"/>
      <c r="G72" s="43"/>
      <c r="H72" s="43"/>
      <c r="I72" s="41"/>
    </row>
    <row r="73" spans="2:9" ht="14.25" customHeight="1" x14ac:dyDescent="0.35">
      <c r="B73" s="18"/>
      <c r="C73" s="21"/>
      <c r="D73" s="36" t="s">
        <v>91</v>
      </c>
      <c r="E73" s="133"/>
      <c r="F73" s="21"/>
      <c r="G73" s="43"/>
      <c r="H73" s="43"/>
      <c r="I73" s="41"/>
    </row>
    <row r="74" spans="2:9" ht="14.25" customHeight="1" x14ac:dyDescent="0.35">
      <c r="B74" s="18"/>
      <c r="C74" s="21"/>
      <c r="D74" s="36" t="s">
        <v>147</v>
      </c>
      <c r="E74" s="36"/>
      <c r="F74" s="21"/>
      <c r="G74" s="43"/>
      <c r="H74" s="43"/>
      <c r="I74" s="41"/>
    </row>
    <row r="75" spans="2:9" ht="14.25" customHeight="1" x14ac:dyDescent="0.35">
      <c r="B75" s="18"/>
      <c r="C75" s="21"/>
      <c r="D75" s="36" t="s">
        <v>148</v>
      </c>
      <c r="E75" s="36"/>
      <c r="F75" s="21"/>
      <c r="G75" s="43"/>
      <c r="H75" s="43"/>
      <c r="I75" s="41"/>
    </row>
    <row r="76" spans="2:9" ht="14.25" customHeight="1" x14ac:dyDescent="0.35">
      <c r="B76" s="18"/>
      <c r="C76" s="21"/>
      <c r="D76" s="36" t="s">
        <v>236</v>
      </c>
      <c r="E76" s="36"/>
      <c r="F76" s="21"/>
      <c r="G76" s="43"/>
      <c r="H76" s="43"/>
      <c r="I76" s="41"/>
    </row>
    <row r="77" spans="2:9" ht="14.25" customHeight="1" x14ac:dyDescent="0.35">
      <c r="B77" s="18"/>
      <c r="C77" s="21"/>
      <c r="D77" s="36" t="s">
        <v>237</v>
      </c>
      <c r="E77" s="36"/>
      <c r="F77" s="21"/>
      <c r="G77" s="43"/>
      <c r="H77" s="43"/>
      <c r="I77" s="41"/>
    </row>
    <row r="78" spans="2:9" ht="14.25" customHeight="1" x14ac:dyDescent="0.35">
      <c r="B78" s="18"/>
      <c r="C78" s="21"/>
      <c r="D78" s="36" t="s">
        <v>191</v>
      </c>
      <c r="E78" s="36"/>
      <c r="F78" s="21"/>
      <c r="G78" s="43"/>
      <c r="H78" s="43"/>
      <c r="I78" s="41"/>
    </row>
    <row r="79" spans="2:9" ht="14.25" customHeight="1" x14ac:dyDescent="0.35">
      <c r="B79" s="18"/>
      <c r="C79" s="21"/>
      <c r="D79" s="36" t="s">
        <v>192</v>
      </c>
      <c r="E79" s="36"/>
      <c r="F79" s="21"/>
      <c r="G79" s="43"/>
      <c r="H79" s="43"/>
      <c r="I79" s="41"/>
    </row>
    <row r="80" spans="2:9" ht="14.25" customHeight="1" x14ac:dyDescent="0.35">
      <c r="B80" s="18"/>
      <c r="C80" s="21"/>
      <c r="D80" s="36" t="s">
        <v>238</v>
      </c>
      <c r="E80" s="36"/>
      <c r="F80" s="21"/>
      <c r="G80" s="43"/>
      <c r="H80" s="43"/>
      <c r="I80" s="41"/>
    </row>
    <row r="81" spans="2:10" ht="14.25" customHeight="1" x14ac:dyDescent="0.35">
      <c r="B81" s="18"/>
      <c r="C81" s="21"/>
      <c r="D81" s="36" t="s">
        <v>193</v>
      </c>
      <c r="E81" s="36"/>
      <c r="F81" s="21"/>
      <c r="G81" s="43"/>
      <c r="H81" s="43"/>
      <c r="I81" s="41"/>
    </row>
    <row r="82" spans="2:10" ht="14.25" customHeight="1" x14ac:dyDescent="0.35">
      <c r="B82" s="18"/>
      <c r="C82" s="21"/>
      <c r="D82" s="36" t="s">
        <v>112</v>
      </c>
      <c r="E82" s="36"/>
      <c r="F82" s="21"/>
      <c r="G82" s="43"/>
      <c r="H82" s="43"/>
      <c r="I82" s="41"/>
    </row>
    <row r="83" spans="2:10" ht="14.25" customHeight="1" x14ac:dyDescent="0.35">
      <c r="B83" s="18"/>
      <c r="C83" s="21"/>
      <c r="D83" s="36" t="s">
        <v>92</v>
      </c>
      <c r="E83" s="36"/>
      <c r="F83" s="21"/>
      <c r="G83" s="43"/>
      <c r="H83" s="43"/>
      <c r="I83" s="41"/>
    </row>
    <row r="84" spans="2:10" ht="14.25" customHeight="1" x14ac:dyDescent="0.35">
      <c r="B84" s="18"/>
      <c r="C84" s="21"/>
      <c r="D84" s="36" t="s">
        <v>94</v>
      </c>
      <c r="E84" s="36"/>
      <c r="F84" s="21"/>
      <c r="G84" s="43"/>
      <c r="H84" s="43"/>
      <c r="I84" s="41"/>
    </row>
    <row r="85" spans="2:10" ht="14.25" customHeight="1" x14ac:dyDescent="0.35">
      <c r="B85" s="18"/>
      <c r="C85" s="21"/>
      <c r="D85" s="36" t="s">
        <v>139</v>
      </c>
      <c r="E85" s="36"/>
      <c r="F85" s="21"/>
      <c r="G85" s="43"/>
      <c r="H85" s="43"/>
      <c r="I85" s="41"/>
    </row>
    <row r="86" spans="2:10" ht="14.25" customHeight="1" x14ac:dyDescent="0.35">
      <c r="B86" s="18"/>
      <c r="C86" s="21"/>
      <c r="D86" s="36" t="s">
        <v>194</v>
      </c>
      <c r="E86" s="36"/>
      <c r="F86" s="21"/>
      <c r="G86" s="43"/>
      <c r="H86" s="43"/>
      <c r="I86" s="41"/>
    </row>
    <row r="87" spans="2:10" ht="14.25" customHeight="1" x14ac:dyDescent="0.35">
      <c r="B87" s="18"/>
      <c r="C87" s="21"/>
      <c r="D87" s="36" t="s">
        <v>95</v>
      </c>
      <c r="E87" s="36"/>
      <c r="F87" s="21"/>
      <c r="G87" s="43"/>
      <c r="H87" s="43"/>
      <c r="I87" s="41"/>
    </row>
    <row r="88" spans="2:10" ht="14.25" customHeight="1" x14ac:dyDescent="0.35">
      <c r="B88" s="18"/>
      <c r="C88" s="21"/>
      <c r="D88" s="36" t="s">
        <v>195</v>
      </c>
      <c r="E88" s="36"/>
      <c r="F88" s="21"/>
      <c r="G88" s="43"/>
      <c r="H88" s="43"/>
      <c r="I88" s="41"/>
    </row>
    <row r="89" spans="2:10" ht="14.25" customHeight="1" x14ac:dyDescent="0.35">
      <c r="B89" s="18"/>
      <c r="C89" s="21"/>
      <c r="D89" s="36" t="s">
        <v>207</v>
      </c>
      <c r="E89" s="36"/>
      <c r="F89" s="21"/>
      <c r="G89" s="43"/>
      <c r="H89" s="43"/>
      <c r="I89" s="41"/>
    </row>
    <row r="90" spans="2:10" ht="14.25" customHeight="1" x14ac:dyDescent="0.35">
      <c r="B90" s="18"/>
      <c r="C90" s="21"/>
      <c r="D90" s="36" t="s">
        <v>107</v>
      </c>
      <c r="E90" s="36"/>
      <c r="F90" s="21"/>
      <c r="G90" s="43"/>
      <c r="H90" s="43"/>
      <c r="I90" s="41"/>
    </row>
    <row r="91" spans="2:10" ht="14.25" customHeight="1" x14ac:dyDescent="0.35">
      <c r="B91" s="18"/>
      <c r="C91" s="21"/>
      <c r="D91" s="36" t="s">
        <v>196</v>
      </c>
      <c r="E91" s="36"/>
      <c r="F91" s="21"/>
      <c r="G91" s="43"/>
      <c r="H91" s="43"/>
      <c r="I91" s="41"/>
    </row>
    <row r="92" spans="2:10" ht="14.25" customHeight="1" x14ac:dyDescent="0.35">
      <c r="B92" s="18"/>
      <c r="C92" s="21"/>
      <c r="D92" s="36" t="s">
        <v>197</v>
      </c>
      <c r="E92" s="36"/>
      <c r="F92" s="21"/>
      <c r="G92" s="43"/>
      <c r="H92" s="43"/>
      <c r="I92" s="41"/>
    </row>
    <row r="93" spans="2:10" ht="14.25" customHeight="1" x14ac:dyDescent="0.35">
      <c r="B93" s="27"/>
      <c r="C93" s="28"/>
      <c r="D93" s="29"/>
      <c r="E93" s="29"/>
      <c r="F93" s="29"/>
      <c r="G93" s="29"/>
      <c r="H93" s="29"/>
      <c r="I93" s="46"/>
      <c r="J93" s="21"/>
    </row>
  </sheetData>
  <sortState xmlns:xlrd2="http://schemas.microsoft.com/office/spreadsheetml/2017/richdata2" ref="D58:D92">
    <sortCondition ref="D58:D92"/>
  </sortState>
  <customSheetViews>
    <customSheetView guid="{4DAB9F91-9782-4CDB-A370-C9439DD9F58D}">
      <selection activeCell="B13" sqref="B13"/>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BC2B4C45-54C8-47E0-BDC7-F88B8CF171DE}">
      <selection activeCell="G20" sqref="G20"/>
      <pageMargins left="0.7" right="0.7" top="0.75" bottom="0.75" header="0.3" footer="0.3"/>
      <pageSetup paperSize="9" orientation="portrait" r:id="rId3"/>
    </customSheetView>
  </customSheetViews>
  <mergeCells count="2">
    <mergeCell ref="D54:E54"/>
    <mergeCell ref="G54:H54"/>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40"/>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203" customFormat="1" ht="14.25" customHeight="1" x14ac:dyDescent="0.3">
      <c r="B2" s="203" t="s">
        <v>97</v>
      </c>
      <c r="D2" s="204"/>
    </row>
    <row r="4" spans="2:5" ht="14.25" customHeight="1" x14ac:dyDescent="0.3">
      <c r="B4" s="1" t="s">
        <v>282</v>
      </c>
      <c r="C4" s="1" t="s">
        <v>283</v>
      </c>
      <c r="D4" s="14" t="s">
        <v>42</v>
      </c>
      <c r="E4" s="1" t="s">
        <v>284</v>
      </c>
    </row>
    <row r="5" spans="2:5" ht="14.25" customHeight="1" x14ac:dyDescent="0.3">
      <c r="B5" s="1" t="s">
        <v>285</v>
      </c>
      <c r="C5" s="1" t="s">
        <v>286</v>
      </c>
      <c r="D5" s="14">
        <v>2020</v>
      </c>
      <c r="E5" s="1" t="s">
        <v>287</v>
      </c>
    </row>
    <row r="6" spans="2:5" ht="14.25" customHeight="1" x14ac:dyDescent="0.3">
      <c r="B6" s="1" t="s">
        <v>288</v>
      </c>
      <c r="C6" s="1" t="s">
        <v>289</v>
      </c>
      <c r="D6" s="14">
        <v>2020</v>
      </c>
      <c r="E6" s="1" t="s">
        <v>290</v>
      </c>
    </row>
    <row r="7" spans="2:5" ht="14.25" customHeight="1" x14ac:dyDescent="0.3">
      <c r="B7" s="1" t="s">
        <v>291</v>
      </c>
      <c r="C7" s="1" t="s">
        <v>292</v>
      </c>
      <c r="D7" s="14">
        <v>2020</v>
      </c>
      <c r="E7" s="1" t="s">
        <v>293</v>
      </c>
    </row>
    <row r="8" spans="2:5" ht="14.25" customHeight="1" x14ac:dyDescent="0.3">
      <c r="B8" s="1" t="s">
        <v>294</v>
      </c>
      <c r="C8" s="1" t="s">
        <v>295</v>
      </c>
      <c r="D8" s="14">
        <v>2019</v>
      </c>
      <c r="E8" s="1" t="s">
        <v>296</v>
      </c>
    </row>
    <row r="9" spans="2:5" ht="14.25" customHeight="1" x14ac:dyDescent="0.3">
      <c r="B9" s="1" t="s">
        <v>97</v>
      </c>
      <c r="C9" s="1" t="s">
        <v>292</v>
      </c>
      <c r="D9" s="14">
        <v>2020</v>
      </c>
      <c r="E9" s="1" t="s">
        <v>293</v>
      </c>
    </row>
    <row r="11" spans="2:5" s="203" customFormat="1" ht="14.25" customHeight="1" x14ac:dyDescent="0.3">
      <c r="B11" s="203" t="s">
        <v>297</v>
      </c>
      <c r="D11" s="204"/>
    </row>
    <row r="13" spans="2:5" ht="14.25" customHeight="1" x14ac:dyDescent="0.3">
      <c r="B13" s="1" t="s">
        <v>282</v>
      </c>
      <c r="C13" s="1" t="s">
        <v>283</v>
      </c>
      <c r="D13" s="14" t="s">
        <v>42</v>
      </c>
      <c r="E13" s="1" t="s">
        <v>284</v>
      </c>
    </row>
    <row r="18" spans="2:5" s="203" customFormat="1" ht="14.25" customHeight="1" x14ac:dyDescent="0.3">
      <c r="B18" s="203" t="s">
        <v>298</v>
      </c>
      <c r="D18" s="204"/>
    </row>
    <row r="20" spans="2:5" ht="14.25" customHeight="1" x14ac:dyDescent="0.3">
      <c r="B20" s="1" t="s">
        <v>282</v>
      </c>
      <c r="C20" s="1" t="s">
        <v>283</v>
      </c>
      <c r="D20" s="14" t="s">
        <v>42</v>
      </c>
      <c r="E20" s="1" t="s">
        <v>284</v>
      </c>
    </row>
    <row r="24" spans="2:5" s="203" customFormat="1" ht="14.25" customHeight="1" x14ac:dyDescent="0.3">
      <c r="B24" s="203" t="s">
        <v>299</v>
      </c>
      <c r="D24" s="204"/>
    </row>
    <row r="26" spans="2:5" ht="14.25" customHeight="1" x14ac:dyDescent="0.3">
      <c r="B26" s="1" t="s">
        <v>282</v>
      </c>
      <c r="C26" s="1" t="s">
        <v>283</v>
      </c>
      <c r="D26" s="14" t="s">
        <v>42</v>
      </c>
      <c r="E26" s="1" t="s">
        <v>284</v>
      </c>
    </row>
    <row r="27" spans="2:5" ht="14.25" customHeight="1" x14ac:dyDescent="0.3">
      <c r="B27" s="1" t="s">
        <v>300</v>
      </c>
      <c r="C27" s="1" t="s">
        <v>109</v>
      </c>
      <c r="D27" s="14">
        <v>2020</v>
      </c>
      <c r="E27" s="1" t="s">
        <v>301</v>
      </c>
    </row>
    <row r="28" spans="2:5" ht="14.25" customHeight="1" x14ac:dyDescent="0.3">
      <c r="B28" s="1" t="s">
        <v>302</v>
      </c>
      <c r="C28" s="1" t="s">
        <v>109</v>
      </c>
      <c r="D28" s="14">
        <v>2020</v>
      </c>
      <c r="E28" s="1" t="s">
        <v>303</v>
      </c>
    </row>
    <row r="29" spans="2:5" ht="14.25" customHeight="1" x14ac:dyDescent="0.3">
      <c r="B29" s="1" t="s">
        <v>304</v>
      </c>
      <c r="C29" s="1" t="s">
        <v>109</v>
      </c>
      <c r="D29" s="14">
        <v>2020</v>
      </c>
      <c r="E29" s="1" t="s">
        <v>305</v>
      </c>
    </row>
    <row r="31" spans="2:5" s="203" customFormat="1" ht="14.25" customHeight="1" x14ac:dyDescent="0.3">
      <c r="B31" s="203" t="s">
        <v>100</v>
      </c>
      <c r="D31" s="204"/>
    </row>
    <row r="33" spans="2:5" ht="14.25" customHeight="1" x14ac:dyDescent="0.3">
      <c r="B33" s="1" t="s">
        <v>282</v>
      </c>
      <c r="C33" s="1" t="s">
        <v>283</v>
      </c>
      <c r="D33" s="14" t="s">
        <v>42</v>
      </c>
      <c r="E33" s="1" t="s">
        <v>284</v>
      </c>
    </row>
    <row r="38" spans="2:5" s="203" customFormat="1" ht="14.25" customHeight="1" x14ac:dyDescent="0.3">
      <c r="B38" s="203" t="s">
        <v>103</v>
      </c>
      <c r="D38" s="204"/>
    </row>
    <row r="40" spans="2:5" ht="14.25" customHeight="1" x14ac:dyDescent="0.3">
      <c r="B40" s="1" t="s">
        <v>282</v>
      </c>
      <c r="C40" s="1" t="s">
        <v>283</v>
      </c>
      <c r="D40" s="14" t="s">
        <v>42</v>
      </c>
      <c r="E40" s="1" t="s">
        <v>284</v>
      </c>
    </row>
  </sheetData>
  <customSheetViews>
    <customSheetView guid="{4DAB9F91-9782-4CDB-A370-C9439DD9F58D}">
      <selection activeCell="D10" sqref="D10"/>
      <pageMargins left="0.7" right="0.7" top="0.75" bottom="0.75" header="0.3" footer="0.3"/>
    </customSheetView>
    <customSheetView guid="{2ACFC2C6-1D1F-49BC-BE51-2A77DC91B685}">
      <selection activeCell="B15" sqref="B15"/>
      <pageMargins left="0.7" right="0.7" top="0.75" bottom="0.75" header="0.3" footer="0.3"/>
    </customSheetView>
    <customSheetView guid="{BC2B4C45-54C8-47E0-BDC7-F88B8CF171DE}">
      <selection activeCell="K44" sqref="K44"/>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2ACFC2C6-1D1F-49BC-BE51-2A77DC91B685}" state="hidden">
      <selection activeCell="H3" sqref="H3"/>
      <pageMargins left="0.7" right="0.7" top="0.75" bottom="0.75" header="0.3" footer="0.3"/>
    </customSheetView>
    <customSheetView guid="{BC2B4C45-54C8-47E0-BDC7-F88B8CF171DE}" state="hidden">
      <selection activeCell="J3" sqref="J3:J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7"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155</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109</v>
      </c>
      <c r="D12" s="64"/>
      <c r="E12" s="62"/>
      <c r="G12" s="47"/>
      <c r="H12" s="47"/>
    </row>
    <row r="13" spans="1:8" ht="14.25" customHeight="1" x14ac:dyDescent="0.3">
      <c r="A13" s="63"/>
      <c r="B13" s="79" t="s">
        <v>72</v>
      </c>
      <c r="C13" s="80" t="s">
        <v>239</v>
      </c>
      <c r="D13" s="67"/>
      <c r="E13" s="62" t="s">
        <v>240</v>
      </c>
      <c r="G13" s="47"/>
      <c r="H13" s="47"/>
    </row>
    <row r="14" spans="1:8" ht="14.25" customHeight="1" x14ac:dyDescent="0.3">
      <c r="A14" s="63"/>
      <c r="B14" s="79" t="s">
        <v>1</v>
      </c>
      <c r="C14" s="80" t="s">
        <v>59</v>
      </c>
      <c r="D14" s="69"/>
      <c r="E14" s="62"/>
      <c r="G14" s="47"/>
      <c r="H14" s="47"/>
    </row>
    <row r="15" spans="1:8" ht="14.25" customHeight="1" x14ac:dyDescent="0.3">
      <c r="A15" s="63"/>
      <c r="B15" s="79" t="s">
        <v>2</v>
      </c>
      <c r="C15" s="80" t="s">
        <v>241</v>
      </c>
      <c r="D15" s="69"/>
      <c r="E15" s="62"/>
      <c r="G15" s="47"/>
      <c r="H15" s="47"/>
    </row>
    <row r="16" spans="1:8" ht="14.25" customHeight="1" x14ac:dyDescent="0.3">
      <c r="A16" s="63"/>
      <c r="B16" s="79" t="s">
        <v>3</v>
      </c>
      <c r="C16" s="80" t="s">
        <v>62</v>
      </c>
      <c r="D16" s="69"/>
      <c r="E16" s="62"/>
      <c r="G16" s="47"/>
      <c r="H16" s="47"/>
    </row>
    <row r="17" spans="1:12" ht="14.25" customHeight="1" x14ac:dyDescent="0.3">
      <c r="A17" s="63"/>
      <c r="B17" s="79" t="s">
        <v>4</v>
      </c>
      <c r="C17" s="80" t="s">
        <v>242</v>
      </c>
      <c r="D17" s="67"/>
      <c r="E17" s="62" t="s">
        <v>243</v>
      </c>
      <c r="G17" s="47"/>
      <c r="H17" s="47"/>
    </row>
    <row r="18" spans="1:12" ht="14.25" customHeight="1" x14ac:dyDescent="0.3">
      <c r="A18" s="63"/>
      <c r="B18" s="79" t="s">
        <v>73</v>
      </c>
      <c r="C18" s="80" t="s">
        <v>244</v>
      </c>
      <c r="D18" s="69"/>
      <c r="E18" s="62" t="s">
        <v>245</v>
      </c>
      <c r="G18" s="47"/>
      <c r="H18" s="47"/>
    </row>
    <row r="19" spans="1:12" ht="14.25" customHeight="1" x14ac:dyDescent="0.3">
      <c r="A19" s="63"/>
      <c r="B19" s="79" t="s">
        <v>5</v>
      </c>
      <c r="C19" s="80" t="s">
        <v>246</v>
      </c>
      <c r="D19" s="69"/>
      <c r="E19" s="62" t="s">
        <v>247</v>
      </c>
    </row>
    <row r="20" spans="1:12" ht="14.25" customHeight="1" x14ac:dyDescent="0.3">
      <c r="A20" s="63"/>
      <c r="B20" s="79" t="s">
        <v>6</v>
      </c>
      <c r="C20" s="81">
        <v>36305</v>
      </c>
      <c r="D20" s="70"/>
      <c r="E20" s="62" t="s">
        <v>247</v>
      </c>
    </row>
    <row r="21" spans="1:12" ht="14.25" customHeight="1" x14ac:dyDescent="0.3">
      <c r="A21" s="63"/>
      <c r="B21" s="79" t="s">
        <v>7</v>
      </c>
      <c r="C21" s="80" t="s">
        <v>248</v>
      </c>
      <c r="D21" s="67"/>
      <c r="E21" s="62" t="s">
        <v>249</v>
      </c>
    </row>
    <row r="22" spans="1:12" ht="14.25" customHeight="1" x14ac:dyDescent="0.3">
      <c r="A22" s="63"/>
      <c r="B22" s="79" t="s">
        <v>8</v>
      </c>
      <c r="C22" s="81" t="s">
        <v>250</v>
      </c>
      <c r="D22" s="69"/>
      <c r="E22" s="62" t="s">
        <v>249</v>
      </c>
    </row>
    <row r="23" spans="1:12" s="117" customFormat="1" ht="120" x14ac:dyDescent="0.3">
      <c r="A23" s="63"/>
      <c r="B23" s="128" t="s">
        <v>182</v>
      </c>
      <c r="C23" s="129" t="s">
        <v>251</v>
      </c>
      <c r="D23" s="130"/>
      <c r="E23" s="131" t="s">
        <v>252</v>
      </c>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4DAB9F91-9782-4CDB-A370-C9439DD9F58D}">
      <selection activeCell="C17" sqref="C17"/>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BC2B4C45-54C8-47E0-BDC7-F88B8CF171DE}">
      <selection activeCell="B41" sqref="B41"/>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64"/>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166</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164</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228</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156</v>
      </c>
      <c r="C13" s="60"/>
      <c r="D13" s="60"/>
      <c r="E13" s="60"/>
      <c r="F13" s="60"/>
      <c r="L13" s="4"/>
      <c r="M13" s="4"/>
    </row>
    <row r="14" spans="1:13" ht="14.25" customHeight="1" x14ac:dyDescent="0.3">
      <c r="B14" s="59"/>
      <c r="C14" s="51"/>
      <c r="D14" s="51"/>
      <c r="E14" s="51"/>
      <c r="F14" s="51"/>
      <c r="G14" s="51"/>
      <c r="H14" s="51"/>
      <c r="I14" s="51"/>
    </row>
    <row r="15" spans="1:13" s="117" customFormat="1" ht="14.25" customHeight="1" x14ac:dyDescent="0.3">
      <c r="B15" s="135" t="s">
        <v>208</v>
      </c>
      <c r="C15" s="61"/>
      <c r="D15" s="83" t="s">
        <v>55</v>
      </c>
      <c r="E15" s="122"/>
      <c r="F15" s="122"/>
      <c r="G15" s="122"/>
      <c r="H15" s="122"/>
      <c r="I15" s="122"/>
    </row>
    <row r="16" spans="1:13" ht="14.25" customHeight="1" x14ac:dyDescent="0.3">
      <c r="B16" s="61" t="s">
        <v>180</v>
      </c>
      <c r="C16" s="61"/>
      <c r="D16" s="83" t="s">
        <v>56</v>
      </c>
      <c r="E16" s="51"/>
      <c r="F16" s="51"/>
      <c r="G16" s="51"/>
      <c r="H16" s="51"/>
      <c r="I16" s="51"/>
    </row>
    <row r="18" spans="1:13" s="9" customFormat="1" ht="14.25" customHeight="1" x14ac:dyDescent="0.3">
      <c r="A18" s="4"/>
      <c r="B18" s="60" t="s">
        <v>157</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34</v>
      </c>
      <c r="E20" s="6"/>
      <c r="F20" s="65" t="s">
        <v>0</v>
      </c>
      <c r="L20" s="64"/>
      <c r="M20" s="8"/>
    </row>
    <row r="21" spans="1:13" ht="14.25" customHeight="1" x14ac:dyDescent="0.3">
      <c r="A21" s="63"/>
      <c r="B21" s="66" t="s">
        <v>11</v>
      </c>
      <c r="C21" s="156"/>
      <c r="D21" s="137"/>
      <c r="E21" s="141"/>
      <c r="F21" s="137"/>
      <c r="G21" s="126"/>
      <c r="K21" s="7"/>
      <c r="L21" s="67"/>
    </row>
    <row r="22" spans="1:13" ht="14.25" customHeight="1" x14ac:dyDescent="0.3">
      <c r="A22" s="63"/>
      <c r="B22" s="61" t="s">
        <v>12</v>
      </c>
      <c r="C22" s="82"/>
      <c r="D22" s="83" t="s">
        <v>57</v>
      </c>
      <c r="E22" s="63"/>
      <c r="F22" s="83"/>
      <c r="J22" s="63"/>
      <c r="K22" s="68"/>
      <c r="L22" s="68"/>
      <c r="M22" s="69"/>
    </row>
    <row r="23" spans="1:13" ht="14.25" customHeight="1" x14ac:dyDescent="0.3">
      <c r="A23" s="63"/>
      <c r="B23" s="61" t="s">
        <v>14</v>
      </c>
      <c r="C23" s="82">
        <v>0.152</v>
      </c>
      <c r="D23" s="83" t="s">
        <v>57</v>
      </c>
      <c r="E23" s="63"/>
      <c r="F23" s="83"/>
      <c r="J23" s="63"/>
      <c r="K23" s="68"/>
      <c r="L23" s="68"/>
      <c r="M23" s="69"/>
    </row>
    <row r="24" spans="1:13" ht="14.25" customHeight="1" x14ac:dyDescent="0.3">
      <c r="A24" s="63"/>
      <c r="B24" s="61" t="s">
        <v>13</v>
      </c>
      <c r="C24" s="82"/>
      <c r="D24" s="83" t="s">
        <v>57</v>
      </c>
      <c r="E24" s="63"/>
      <c r="F24" s="83"/>
      <c r="J24" s="63"/>
      <c r="K24" s="68"/>
      <c r="L24" s="68"/>
      <c r="M24" s="69"/>
    </row>
    <row r="25" spans="1:13" ht="14.25" customHeight="1" x14ac:dyDescent="0.3">
      <c r="A25" s="63"/>
      <c r="B25" s="61" t="s">
        <v>15</v>
      </c>
      <c r="C25" s="82"/>
      <c r="D25" s="83" t="s">
        <v>57</v>
      </c>
      <c r="E25" s="63"/>
      <c r="F25" s="83"/>
      <c r="J25" s="63"/>
      <c r="K25" s="68"/>
      <c r="L25" s="68"/>
      <c r="M25" s="67"/>
    </row>
    <row r="26" spans="1:13" ht="14.25" customHeight="1" x14ac:dyDescent="0.3">
      <c r="A26" s="63"/>
      <c r="B26" s="61" t="s">
        <v>16</v>
      </c>
      <c r="C26" s="82"/>
      <c r="D26" s="83" t="s">
        <v>57</v>
      </c>
      <c r="E26" s="63"/>
      <c r="F26" s="83"/>
      <c r="J26" s="63"/>
      <c r="K26" s="68"/>
      <c r="L26" s="68"/>
      <c r="M26" s="69"/>
    </row>
    <row r="27" spans="1:13" ht="14.25" customHeight="1" x14ac:dyDescent="0.3">
      <c r="A27" s="63"/>
      <c r="B27" s="61" t="s">
        <v>43</v>
      </c>
      <c r="C27" s="82"/>
      <c r="D27" s="83" t="s">
        <v>57</v>
      </c>
      <c r="E27" s="63"/>
      <c r="F27" s="83"/>
      <c r="J27" s="63"/>
      <c r="K27" s="68"/>
      <c r="L27" s="68"/>
      <c r="M27" s="69"/>
    </row>
    <row r="28" spans="1:13" ht="14.25" customHeight="1" x14ac:dyDescent="0.3">
      <c r="A28" s="63"/>
      <c r="B28" s="61" t="s">
        <v>17</v>
      </c>
      <c r="C28" s="82"/>
      <c r="D28" s="83" t="s">
        <v>57</v>
      </c>
      <c r="E28" s="63"/>
      <c r="F28" s="83"/>
      <c r="J28" s="63"/>
      <c r="K28" s="68"/>
      <c r="L28" s="68"/>
      <c r="M28" s="70"/>
    </row>
    <row r="29" spans="1:13" ht="14.25" customHeight="1" x14ac:dyDescent="0.3">
      <c r="A29" s="63"/>
      <c r="B29" s="61" t="s">
        <v>35</v>
      </c>
      <c r="C29" s="82"/>
      <c r="D29" s="83" t="s">
        <v>57</v>
      </c>
      <c r="E29" s="63"/>
      <c r="F29" s="83"/>
      <c r="J29" s="63"/>
      <c r="K29" s="68"/>
      <c r="L29" s="68"/>
      <c r="M29" s="70"/>
    </row>
    <row r="30" spans="1:13" ht="14.25" customHeight="1" x14ac:dyDescent="0.3">
      <c r="A30" s="63"/>
      <c r="B30" s="66" t="s">
        <v>27</v>
      </c>
      <c r="C30" s="143">
        <f>SUM(C22:C29)</f>
        <v>0.152</v>
      </c>
      <c r="D30" s="146"/>
      <c r="E30" s="141"/>
      <c r="F30" s="146"/>
      <c r="G30" s="147"/>
      <c r="J30" s="63"/>
      <c r="K30" s="68"/>
      <c r="L30" s="7"/>
      <c r="M30" s="70"/>
    </row>
    <row r="31" spans="1:13" ht="14.25" customHeight="1" x14ac:dyDescent="0.3">
      <c r="A31" s="63"/>
      <c r="B31" s="156"/>
      <c r="C31" s="157"/>
      <c r="D31" s="141"/>
      <c r="E31" s="141"/>
      <c r="F31" s="141"/>
      <c r="G31" s="147"/>
      <c r="H31" s="122"/>
      <c r="J31" s="63"/>
      <c r="K31" s="68"/>
      <c r="L31" s="7"/>
      <c r="M31" s="70"/>
    </row>
    <row r="32" spans="1:13" ht="14.25" customHeight="1" x14ac:dyDescent="0.3">
      <c r="A32" s="63"/>
      <c r="B32" s="66" t="s">
        <v>18</v>
      </c>
      <c r="C32" s="158"/>
      <c r="D32" s="148"/>
      <c r="E32" s="141"/>
      <c r="F32" s="148"/>
      <c r="G32" s="147"/>
      <c r="H32" s="122"/>
      <c r="J32" s="63"/>
      <c r="K32" s="68"/>
      <c r="L32" s="7"/>
      <c r="M32" s="67"/>
    </row>
    <row r="33" spans="1:13" ht="14.25" customHeight="1" x14ac:dyDescent="0.3">
      <c r="A33" s="63"/>
      <c r="B33" s="61" t="s">
        <v>23</v>
      </c>
      <c r="C33" s="82"/>
      <c r="D33" s="83" t="s">
        <v>57</v>
      </c>
      <c r="E33" s="63"/>
      <c r="F33" s="83"/>
      <c r="J33" s="63"/>
      <c r="K33" s="68"/>
      <c r="L33" s="7"/>
      <c r="M33" s="67"/>
    </row>
    <row r="34" spans="1:13" ht="14.25" customHeight="1" x14ac:dyDescent="0.3">
      <c r="A34" s="63"/>
      <c r="B34" s="61" t="s">
        <v>24</v>
      </c>
      <c r="C34" s="82"/>
      <c r="D34" s="83" t="s">
        <v>57</v>
      </c>
      <c r="E34" s="63"/>
      <c r="F34" s="83"/>
      <c r="J34" s="63"/>
      <c r="K34" s="68"/>
      <c r="L34" s="7"/>
      <c r="M34" s="67"/>
    </row>
    <row r="35" spans="1:13" ht="14.25" customHeight="1" x14ac:dyDescent="0.3">
      <c r="A35" s="63"/>
      <c r="B35" s="61" t="s">
        <v>54</v>
      </c>
      <c r="C35" s="82"/>
      <c r="D35" s="83" t="s">
        <v>57</v>
      </c>
      <c r="E35" s="63"/>
      <c r="F35" s="83"/>
      <c r="J35" s="63"/>
      <c r="K35" s="68"/>
      <c r="L35" s="7"/>
      <c r="M35" s="67"/>
    </row>
    <row r="36" spans="1:13" ht="14.25" customHeight="1" x14ac:dyDescent="0.3">
      <c r="A36" s="63"/>
      <c r="B36" s="61" t="s">
        <v>21</v>
      </c>
      <c r="C36" s="82"/>
      <c r="D36" s="83" t="s">
        <v>57</v>
      </c>
      <c r="E36" s="63"/>
      <c r="F36" s="83"/>
      <c r="J36" s="63"/>
      <c r="K36" s="68"/>
      <c r="L36" s="68"/>
      <c r="M36" s="69"/>
    </row>
    <row r="37" spans="1:13" ht="14.25" customHeight="1" x14ac:dyDescent="0.3">
      <c r="A37" s="63"/>
      <c r="B37" s="61" t="s">
        <v>22</v>
      </c>
      <c r="C37" s="82">
        <v>3.0000000000000001E-3</v>
      </c>
      <c r="D37" s="83" t="s">
        <v>55</v>
      </c>
      <c r="E37" s="63"/>
      <c r="F37" s="83"/>
      <c r="J37" s="63"/>
      <c r="K37" s="68"/>
      <c r="L37" s="68"/>
      <c r="M37" s="69"/>
    </row>
    <row r="38" spans="1:13" ht="14.25" customHeight="1" x14ac:dyDescent="0.3">
      <c r="A38" s="63"/>
      <c r="B38" s="61" t="s">
        <v>26</v>
      </c>
      <c r="C38" s="82"/>
      <c r="D38" s="83" t="s">
        <v>57</v>
      </c>
      <c r="E38" s="63"/>
      <c r="F38" s="83"/>
      <c r="J38" s="63"/>
      <c r="K38" s="68"/>
      <c r="L38" s="68"/>
      <c r="M38" s="69"/>
    </row>
    <row r="39" spans="1:13" ht="14.25" customHeight="1" x14ac:dyDescent="0.3">
      <c r="A39" s="63"/>
      <c r="B39" s="61" t="s">
        <v>36</v>
      </c>
      <c r="C39" s="82"/>
      <c r="D39" s="83" t="s">
        <v>57</v>
      </c>
      <c r="E39" s="63"/>
      <c r="F39" s="83"/>
      <c r="J39" s="63"/>
      <c r="K39" s="68"/>
      <c r="L39" s="68"/>
      <c r="M39" s="69"/>
    </row>
    <row r="40" spans="1:13" ht="14.25" customHeight="1" x14ac:dyDescent="0.3">
      <c r="A40" s="63"/>
      <c r="B40" s="66" t="s">
        <v>28</v>
      </c>
      <c r="C40" s="136">
        <f>SUM(C33:C39)</f>
        <v>3.0000000000000001E-3</v>
      </c>
      <c r="D40" s="149"/>
      <c r="E40" s="141"/>
      <c r="F40" s="150"/>
      <c r="G40" s="126"/>
      <c r="J40" s="63"/>
      <c r="K40" s="68"/>
      <c r="L40" s="68"/>
      <c r="M40" s="69"/>
    </row>
    <row r="41" spans="1:13" ht="14.25" customHeight="1" x14ac:dyDescent="0.3">
      <c r="A41" s="63"/>
      <c r="B41" s="156"/>
      <c r="C41" s="156"/>
      <c r="D41" s="151"/>
      <c r="E41" s="141"/>
      <c r="F41" s="152"/>
      <c r="G41" s="126"/>
      <c r="J41" s="63"/>
      <c r="K41" s="68"/>
      <c r="L41" s="68"/>
      <c r="M41" s="69"/>
    </row>
    <row r="42" spans="1:13" ht="14.25" customHeight="1" x14ac:dyDescent="0.3">
      <c r="A42" s="63"/>
      <c r="B42" s="66" t="s">
        <v>29</v>
      </c>
      <c r="C42" s="136">
        <f>C40+C30</f>
        <v>0.155</v>
      </c>
      <c r="D42" s="153"/>
      <c r="E42" s="141"/>
      <c r="F42" s="154"/>
      <c r="G42" s="126"/>
      <c r="H42" s="69"/>
      <c r="I42" s="68"/>
      <c r="J42" s="63"/>
      <c r="K42" s="68"/>
      <c r="L42" s="68"/>
      <c r="M42" s="69"/>
    </row>
    <row r="43" spans="1:13" ht="14.25" customHeight="1" x14ac:dyDescent="0.3">
      <c r="A43" s="63"/>
      <c r="D43" s="126"/>
      <c r="E43" s="126"/>
      <c r="F43" s="126"/>
      <c r="G43" s="155"/>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162</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v>0.84499999999999997</v>
      </c>
      <c r="D48" s="63"/>
      <c r="F48" s="82"/>
      <c r="G48" s="11"/>
      <c r="H48" s="67"/>
      <c r="J48" s="63"/>
      <c r="K48" s="68"/>
      <c r="L48" s="7"/>
      <c r="M48" s="67"/>
    </row>
    <row r="49" spans="1:13" ht="14.25" customHeight="1" x14ac:dyDescent="0.3">
      <c r="B49" s="137"/>
      <c r="C49" s="138"/>
      <c r="D49" s="141"/>
      <c r="E49" s="126"/>
      <c r="F49" s="138"/>
      <c r="G49" s="159"/>
      <c r="H49" s="72"/>
      <c r="J49" s="63"/>
      <c r="K49" s="63"/>
      <c r="L49" s="4"/>
      <c r="M49" s="72"/>
    </row>
    <row r="50" spans="1:13" ht="14.25" customHeight="1" x14ac:dyDescent="0.3">
      <c r="B50" s="66" t="s">
        <v>29</v>
      </c>
      <c r="C50" s="136">
        <f>C48</f>
        <v>0.84499999999999997</v>
      </c>
      <c r="D50" s="63"/>
      <c r="E50" s="126"/>
      <c r="F50" s="138"/>
      <c r="G50" s="159"/>
      <c r="H50" s="72"/>
      <c r="J50" s="63"/>
      <c r="K50" s="63"/>
      <c r="L50" s="4"/>
      <c r="M50" s="72"/>
    </row>
    <row r="51" spans="1:13" ht="14.25" customHeight="1" x14ac:dyDescent="0.3">
      <c r="B51" s="63"/>
      <c r="C51" s="73"/>
      <c r="D51" s="63"/>
      <c r="E51" s="126"/>
      <c r="F51" s="141"/>
      <c r="G51" s="159"/>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163</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c r="D56" s="63"/>
      <c r="F56" s="82"/>
      <c r="I56" s="47"/>
      <c r="L56" s="4"/>
      <c r="M56" s="4"/>
    </row>
    <row r="57" spans="1:13" ht="14.25" customHeight="1" x14ac:dyDescent="0.3">
      <c r="B57" s="61" t="s">
        <v>24</v>
      </c>
      <c r="C57" s="84"/>
      <c r="F57" s="82"/>
    </row>
    <row r="58" spans="1:13" ht="14.25" customHeight="1" x14ac:dyDescent="0.3">
      <c r="B58" s="61" t="s">
        <v>54</v>
      </c>
      <c r="C58" s="85"/>
      <c r="F58" s="82"/>
    </row>
    <row r="59" spans="1:13" ht="14.25" customHeight="1" x14ac:dyDescent="0.3">
      <c r="B59" s="61" t="s">
        <v>21</v>
      </c>
      <c r="C59" s="84"/>
      <c r="F59" s="82"/>
    </row>
    <row r="60" spans="1:13" ht="14.25" customHeight="1" x14ac:dyDescent="0.3">
      <c r="B60" s="61" t="s">
        <v>22</v>
      </c>
      <c r="C60" s="84">
        <v>1</v>
      </c>
      <c r="F60" s="82" t="s">
        <v>253</v>
      </c>
    </row>
    <row r="61" spans="1:13" ht="14.25" customHeight="1" x14ac:dyDescent="0.3">
      <c r="B61" s="61" t="s">
        <v>26</v>
      </c>
      <c r="C61" s="85"/>
      <c r="F61" s="82"/>
    </row>
    <row r="62" spans="1:13" ht="14.25" customHeight="1" x14ac:dyDescent="0.3">
      <c r="B62" s="61" t="s">
        <v>36</v>
      </c>
      <c r="C62" s="85"/>
      <c r="F62" s="82"/>
    </row>
    <row r="63" spans="1:13" ht="14.25" customHeight="1" x14ac:dyDescent="0.3">
      <c r="B63" s="160"/>
      <c r="C63" s="161"/>
      <c r="D63" s="141"/>
      <c r="F63" s="138"/>
      <c r="G63" s="126"/>
    </row>
    <row r="64" spans="1:13" ht="14.25" customHeight="1" x14ac:dyDescent="0.3">
      <c r="B64" s="66" t="s">
        <v>29</v>
      </c>
      <c r="C64" s="136">
        <f>SUM(C56:C62)</f>
        <v>1</v>
      </c>
      <c r="D64" s="63"/>
      <c r="F64" s="138"/>
      <c r="G64" s="126"/>
    </row>
  </sheetData>
  <protectedRanges>
    <protectedRange sqref="F56:F62" name="Bronnen7"/>
    <protectedRange sqref="F48" name="Bronnen5"/>
    <protectedRange sqref="F33:F39" name="Bronnen2"/>
    <protectedRange sqref="F22:F29" name="Bronnen1"/>
    <protectedRange sqref="C56:C62" name="Bereik7"/>
    <protectedRange sqref="C48" name="Bereik5"/>
    <protectedRange sqref="C33:C39" name="Bereik2"/>
    <protectedRange sqref="C22:C29"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BC2B4C45-54C8-47E0-BDC7-F88B8CF171DE}" showGridLines="0">
      <selection activeCell="C46" sqref="C4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59"/>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15.7109375" style="47"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167</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176</v>
      </c>
      <c r="C5" s="51"/>
      <c r="D5" s="51"/>
      <c r="E5" s="51"/>
      <c r="F5" s="53"/>
      <c r="G5" s="51"/>
      <c r="H5" s="51"/>
      <c r="I5" s="51"/>
    </row>
    <row r="6" spans="1:13" ht="14.25" customHeight="1" x14ac:dyDescent="0.3">
      <c r="B6" s="55" t="s">
        <v>161</v>
      </c>
      <c r="C6" s="51"/>
      <c r="D6" s="51"/>
      <c r="E6" s="51"/>
      <c r="F6" s="53"/>
      <c r="G6" s="51"/>
      <c r="H6" s="51"/>
      <c r="I6" s="51"/>
    </row>
    <row r="7" spans="1:13" ht="14.25" customHeight="1" x14ac:dyDescent="0.3">
      <c r="B7" s="55" t="s">
        <v>159</v>
      </c>
      <c r="C7" s="51"/>
      <c r="D7" s="51"/>
      <c r="E7" s="51"/>
      <c r="F7" s="53"/>
      <c r="G7" s="51"/>
      <c r="H7" s="51"/>
      <c r="I7" s="51"/>
    </row>
    <row r="8" spans="1:13" ht="14.25" customHeight="1" x14ac:dyDescent="0.3">
      <c r="B8" s="55" t="s">
        <v>160</v>
      </c>
      <c r="C8" s="51"/>
      <c r="D8" s="51"/>
      <c r="E8" s="51"/>
      <c r="F8" s="53"/>
      <c r="G8" s="51"/>
      <c r="H8" s="51"/>
      <c r="I8" s="51"/>
    </row>
    <row r="9" spans="1:13" ht="14.25" customHeight="1" x14ac:dyDescent="0.3">
      <c r="B9" s="55" t="s">
        <v>158</v>
      </c>
      <c r="C9" s="51"/>
      <c r="D9" s="51"/>
      <c r="E9" s="51"/>
      <c r="F9" s="53"/>
      <c r="G9" s="51"/>
      <c r="H9" s="51"/>
      <c r="I9" s="51"/>
    </row>
    <row r="10" spans="1:13" ht="14.25" customHeight="1" x14ac:dyDescent="0.3">
      <c r="B10" s="55" t="s">
        <v>98</v>
      </c>
      <c r="C10" s="51"/>
      <c r="D10" s="51"/>
      <c r="E10" s="51"/>
      <c r="F10" s="53"/>
      <c r="G10" s="51"/>
      <c r="H10" s="51"/>
      <c r="I10" s="51"/>
    </row>
    <row r="11" spans="1:13" ht="14.25" customHeight="1" x14ac:dyDescent="0.3">
      <c r="B11" s="56"/>
      <c r="C11" s="57"/>
      <c r="D11" s="57"/>
      <c r="E11" s="57"/>
      <c r="F11" s="58"/>
      <c r="G11" s="51"/>
      <c r="H11" s="51"/>
      <c r="I11" s="51"/>
    </row>
    <row r="12" spans="1:13" ht="14.25" customHeight="1" x14ac:dyDescent="0.3">
      <c r="B12" s="59"/>
      <c r="C12" s="51"/>
      <c r="D12" s="51"/>
      <c r="E12" s="51"/>
      <c r="F12" s="51"/>
      <c r="G12" s="51"/>
      <c r="H12" s="51"/>
      <c r="I12" s="51"/>
    </row>
    <row r="13" spans="1:13" s="9" customFormat="1" ht="14.25" customHeight="1" x14ac:dyDescent="0.3">
      <c r="A13" s="4"/>
      <c r="B13" s="60" t="s">
        <v>74</v>
      </c>
      <c r="C13" s="60"/>
      <c r="D13" s="60"/>
      <c r="E13" s="60"/>
      <c r="F13" s="60"/>
      <c r="L13" s="4"/>
      <c r="M13" s="4"/>
    </row>
    <row r="14" spans="1:13" ht="14.25" customHeight="1" x14ac:dyDescent="0.3">
      <c r="A14" s="63"/>
      <c r="B14" s="64"/>
      <c r="C14" s="64"/>
      <c r="D14" s="64"/>
      <c r="E14" s="64"/>
      <c r="F14" s="64"/>
      <c r="L14" s="64"/>
      <c r="M14" s="64"/>
    </row>
    <row r="15" spans="1:13" ht="14.25" customHeight="1" x14ac:dyDescent="0.3">
      <c r="A15" s="63"/>
      <c r="B15" s="64"/>
      <c r="C15" s="65" t="s">
        <v>77</v>
      </c>
      <c r="D15" s="165" t="s">
        <v>34</v>
      </c>
      <c r="E15" s="6"/>
      <c r="F15" s="165" t="s">
        <v>0</v>
      </c>
      <c r="L15" s="64"/>
      <c r="M15" s="8"/>
    </row>
    <row r="16" spans="1:13" ht="14.25" customHeight="1" x14ac:dyDescent="0.3">
      <c r="A16" s="63"/>
      <c r="B16" s="66" t="s">
        <v>11</v>
      </c>
      <c r="C16" s="169"/>
      <c r="D16" s="167"/>
      <c r="E16" s="166"/>
      <c r="F16" s="145"/>
      <c r="G16" s="144"/>
      <c r="H16" s="144"/>
      <c r="K16" s="7"/>
      <c r="L16" s="67"/>
    </row>
    <row r="17" spans="1:13" ht="14.25" customHeight="1" x14ac:dyDescent="0.3">
      <c r="A17" s="63"/>
      <c r="B17" s="61" t="s">
        <v>12</v>
      </c>
      <c r="C17" s="168"/>
      <c r="D17" s="142" t="s">
        <v>57</v>
      </c>
      <c r="E17" s="63"/>
      <c r="F17" s="142"/>
      <c r="J17" s="63"/>
      <c r="K17" s="68"/>
      <c r="L17" s="68"/>
      <c r="M17" s="69"/>
    </row>
    <row r="18" spans="1:13" ht="14.25" customHeight="1" x14ac:dyDescent="0.3">
      <c r="A18" s="63"/>
      <c r="B18" s="61" t="s">
        <v>14</v>
      </c>
      <c r="C18" s="82">
        <v>0.152</v>
      </c>
      <c r="D18" s="83" t="s">
        <v>56</v>
      </c>
      <c r="E18" s="63"/>
      <c r="F18" s="83"/>
      <c r="J18" s="63"/>
      <c r="K18" s="68"/>
      <c r="L18" s="68"/>
      <c r="M18" s="69"/>
    </row>
    <row r="19" spans="1:13" ht="14.25" customHeight="1" x14ac:dyDescent="0.3">
      <c r="A19" s="63"/>
      <c r="B19" s="61" t="s">
        <v>13</v>
      </c>
      <c r="C19" s="82"/>
      <c r="D19" s="83" t="s">
        <v>57</v>
      </c>
      <c r="E19" s="63"/>
      <c r="F19" s="83"/>
      <c r="J19" s="63"/>
      <c r="K19" s="68"/>
      <c r="L19" s="68"/>
      <c r="M19" s="69"/>
    </row>
    <row r="20" spans="1:13" ht="14.25" customHeight="1" x14ac:dyDescent="0.3">
      <c r="A20" s="63"/>
      <c r="B20" s="61" t="s">
        <v>15</v>
      </c>
      <c r="C20" s="82"/>
      <c r="D20" s="83" t="s">
        <v>57</v>
      </c>
      <c r="E20" s="63"/>
      <c r="F20" s="83"/>
      <c r="J20" s="63"/>
      <c r="K20" s="68"/>
      <c r="L20" s="68"/>
      <c r="M20" s="67"/>
    </row>
    <row r="21" spans="1:13" ht="14.25" customHeight="1" x14ac:dyDescent="0.3">
      <c r="A21" s="63"/>
      <c r="B21" s="61" t="s">
        <v>16</v>
      </c>
      <c r="C21" s="82"/>
      <c r="D21" s="83" t="s">
        <v>57</v>
      </c>
      <c r="E21" s="63"/>
      <c r="F21" s="83"/>
      <c r="J21" s="63"/>
      <c r="K21" s="68"/>
      <c r="L21" s="68"/>
      <c r="M21" s="69"/>
    </row>
    <row r="22" spans="1:13" ht="14.25" customHeight="1" x14ac:dyDescent="0.3">
      <c r="A22" s="63"/>
      <c r="B22" s="61" t="s">
        <v>43</v>
      </c>
      <c r="C22" s="82"/>
      <c r="D22" s="83" t="s">
        <v>57</v>
      </c>
      <c r="E22" s="63"/>
      <c r="F22" s="83"/>
      <c r="J22" s="63"/>
      <c r="K22" s="68"/>
      <c r="L22" s="68"/>
      <c r="M22" s="69"/>
    </row>
    <row r="23" spans="1:13" ht="14.25" customHeight="1" x14ac:dyDescent="0.3">
      <c r="A23" s="63"/>
      <c r="B23" s="61" t="s">
        <v>17</v>
      </c>
      <c r="C23" s="82"/>
      <c r="D23" s="83" t="s">
        <v>57</v>
      </c>
      <c r="E23" s="63"/>
      <c r="F23" s="83"/>
      <c r="J23" s="63"/>
      <c r="K23" s="68"/>
      <c r="L23" s="68"/>
      <c r="M23" s="70"/>
    </row>
    <row r="24" spans="1:13" ht="14.25" customHeight="1" x14ac:dyDescent="0.3">
      <c r="A24" s="63"/>
      <c r="B24" s="61" t="s">
        <v>35</v>
      </c>
      <c r="C24" s="82"/>
      <c r="D24" s="83" t="s">
        <v>57</v>
      </c>
      <c r="E24" s="63"/>
      <c r="F24" s="83"/>
      <c r="J24" s="63"/>
      <c r="K24" s="68"/>
      <c r="L24" s="68"/>
      <c r="M24" s="70"/>
    </row>
    <row r="25" spans="1:13" ht="14.25" customHeight="1" x14ac:dyDescent="0.3">
      <c r="A25" s="63"/>
      <c r="B25" s="66" t="s">
        <v>27</v>
      </c>
      <c r="C25" s="136">
        <f>SUM(C17:C24)</f>
        <v>0.152</v>
      </c>
      <c r="D25" s="137"/>
      <c r="E25" s="141"/>
      <c r="F25" s="137"/>
      <c r="J25" s="63"/>
      <c r="K25" s="68"/>
      <c r="L25" s="7"/>
      <c r="M25" s="70"/>
    </row>
    <row r="26" spans="1:13" ht="14.25" customHeight="1" x14ac:dyDescent="0.3">
      <c r="A26" s="63"/>
      <c r="B26" s="160"/>
      <c r="C26" s="156"/>
      <c r="D26" s="137"/>
      <c r="E26" s="141"/>
      <c r="F26" s="137"/>
      <c r="G26" s="126"/>
      <c r="J26" s="63"/>
      <c r="K26" s="68"/>
      <c r="L26" s="7"/>
      <c r="M26" s="70"/>
    </row>
    <row r="27" spans="1:13" ht="14.25" customHeight="1" x14ac:dyDescent="0.3">
      <c r="A27" s="63"/>
      <c r="B27" s="66" t="s">
        <v>18</v>
      </c>
      <c r="C27" s="138"/>
      <c r="D27" s="137"/>
      <c r="E27" s="141"/>
      <c r="F27" s="137"/>
      <c r="G27" s="126"/>
      <c r="J27" s="63"/>
      <c r="K27" s="68"/>
      <c r="L27" s="7"/>
      <c r="M27" s="67"/>
    </row>
    <row r="28" spans="1:13" ht="14.25" customHeight="1" x14ac:dyDescent="0.3">
      <c r="A28" s="63"/>
      <c r="B28" s="61" t="s">
        <v>23</v>
      </c>
      <c r="C28" s="82"/>
      <c r="D28" s="83" t="s">
        <v>57</v>
      </c>
      <c r="E28" s="63"/>
      <c r="F28" s="83"/>
      <c r="J28" s="63"/>
      <c r="K28" s="68"/>
      <c r="L28" s="7"/>
      <c r="M28" s="67"/>
    </row>
    <row r="29" spans="1:13" ht="14.25" customHeight="1" x14ac:dyDescent="0.3">
      <c r="A29" s="63"/>
      <c r="B29" s="61" t="s">
        <v>24</v>
      </c>
      <c r="C29" s="82"/>
      <c r="D29" s="83" t="s">
        <v>57</v>
      </c>
      <c r="E29" s="63"/>
      <c r="F29" s="83"/>
      <c r="J29" s="63"/>
      <c r="K29" s="68"/>
      <c r="L29" s="7"/>
      <c r="M29" s="67"/>
    </row>
    <row r="30" spans="1:13" ht="14.25" customHeight="1" x14ac:dyDescent="0.3">
      <c r="A30" s="63"/>
      <c r="B30" s="61" t="s">
        <v>54</v>
      </c>
      <c r="C30" s="82"/>
      <c r="D30" s="83" t="s">
        <v>57</v>
      </c>
      <c r="E30" s="63"/>
      <c r="F30" s="83"/>
      <c r="J30" s="63"/>
      <c r="K30" s="68"/>
      <c r="L30" s="7"/>
      <c r="M30" s="67"/>
    </row>
    <row r="31" spans="1:13" ht="14.25" customHeight="1" x14ac:dyDescent="0.3">
      <c r="A31" s="63"/>
      <c r="B31" s="61" t="s">
        <v>21</v>
      </c>
      <c r="C31" s="82"/>
      <c r="D31" s="83" t="s">
        <v>57</v>
      </c>
      <c r="E31" s="63"/>
      <c r="F31" s="83"/>
      <c r="J31" s="63"/>
      <c r="K31" s="68"/>
      <c r="L31" s="68"/>
      <c r="M31" s="69"/>
    </row>
    <row r="32" spans="1:13" ht="14.25" customHeight="1" x14ac:dyDescent="0.3">
      <c r="A32" s="63"/>
      <c r="B32" s="61" t="s">
        <v>22</v>
      </c>
      <c r="C32" s="82">
        <v>3.0000000000000001E-3</v>
      </c>
      <c r="D32" s="83" t="s">
        <v>55</v>
      </c>
      <c r="E32" s="63"/>
      <c r="F32" s="83"/>
      <c r="J32" s="63"/>
      <c r="K32" s="68"/>
      <c r="L32" s="68"/>
      <c r="M32" s="69"/>
    </row>
    <row r="33" spans="1:13" ht="14.25" customHeight="1" x14ac:dyDescent="0.3">
      <c r="A33" s="63"/>
      <c r="B33" s="61" t="s">
        <v>26</v>
      </c>
      <c r="C33" s="82"/>
      <c r="D33" s="83" t="s">
        <v>57</v>
      </c>
      <c r="E33" s="63"/>
      <c r="F33" s="83"/>
      <c r="J33" s="63"/>
      <c r="K33" s="68"/>
      <c r="L33" s="68"/>
      <c r="M33" s="69"/>
    </row>
    <row r="34" spans="1:13" ht="14.25" customHeight="1" x14ac:dyDescent="0.3">
      <c r="A34" s="63"/>
      <c r="B34" s="61" t="s">
        <v>36</v>
      </c>
      <c r="C34" s="82"/>
      <c r="D34" s="83" t="s">
        <v>57</v>
      </c>
      <c r="E34" s="63"/>
      <c r="F34" s="83"/>
      <c r="J34" s="63"/>
      <c r="K34" s="68"/>
      <c r="L34" s="68"/>
      <c r="M34" s="69"/>
    </row>
    <row r="35" spans="1:13" ht="14.25" customHeight="1" x14ac:dyDescent="0.3">
      <c r="A35" s="63"/>
      <c r="B35" s="66" t="s">
        <v>28</v>
      </c>
      <c r="C35" s="136">
        <f>SUM(C28:C34)</f>
        <v>3.0000000000000001E-3</v>
      </c>
      <c r="D35" s="137"/>
      <c r="E35" s="141"/>
      <c r="F35" s="137"/>
      <c r="G35" s="126"/>
      <c r="J35" s="63"/>
      <c r="K35" s="68"/>
      <c r="L35" s="68"/>
      <c r="M35" s="69"/>
    </row>
    <row r="36" spans="1:13" ht="14.25" customHeight="1" x14ac:dyDescent="0.3">
      <c r="A36" s="63"/>
      <c r="B36" s="160"/>
      <c r="C36" s="156"/>
      <c r="D36" s="137"/>
      <c r="E36" s="141"/>
      <c r="F36" s="137"/>
      <c r="G36" s="126"/>
      <c r="J36" s="63"/>
      <c r="K36" s="68"/>
      <c r="L36" s="68"/>
      <c r="M36" s="69"/>
    </row>
    <row r="37" spans="1:13" ht="14.25" customHeight="1" x14ac:dyDescent="0.3">
      <c r="A37" s="63"/>
      <c r="B37" s="66" t="s">
        <v>29</v>
      </c>
      <c r="C37" s="136">
        <f>C35+C25</f>
        <v>0.155</v>
      </c>
      <c r="D37" s="137"/>
      <c r="E37" s="141"/>
      <c r="F37" s="137"/>
      <c r="G37" s="126"/>
      <c r="H37" s="69"/>
      <c r="I37" s="68"/>
      <c r="J37" s="63"/>
      <c r="K37" s="68"/>
      <c r="L37" s="68"/>
      <c r="M37" s="69"/>
    </row>
    <row r="38" spans="1:13" ht="14.25" customHeight="1" x14ac:dyDescent="0.3">
      <c r="A38" s="63"/>
      <c r="D38" s="126"/>
      <c r="E38" s="126"/>
      <c r="F38" s="126"/>
      <c r="G38" s="155"/>
      <c r="H38" s="69"/>
      <c r="I38" s="68"/>
      <c r="J38" s="63"/>
      <c r="K38" s="68"/>
      <c r="L38" s="68"/>
      <c r="M38" s="69"/>
    </row>
    <row r="39" spans="1:13" ht="14.25" customHeight="1" x14ac:dyDescent="0.3">
      <c r="A39" s="63"/>
      <c r="G39" s="71"/>
      <c r="H39" s="69"/>
      <c r="I39" s="68"/>
      <c r="J39" s="63"/>
      <c r="K39" s="68"/>
      <c r="L39" s="68"/>
      <c r="M39" s="69"/>
    </row>
    <row r="40" spans="1:13" ht="14.25" customHeight="1" x14ac:dyDescent="0.3">
      <c r="A40" s="63"/>
      <c r="B40" s="60" t="s">
        <v>75</v>
      </c>
      <c r="C40" s="60"/>
      <c r="D40" s="60"/>
      <c r="E40" s="60"/>
      <c r="F40" s="60"/>
      <c r="G40" s="71"/>
      <c r="H40" s="69"/>
      <c r="I40" s="68"/>
      <c r="J40" s="63"/>
      <c r="K40" s="68"/>
      <c r="L40" s="68"/>
      <c r="M40" s="69"/>
    </row>
    <row r="41" spans="1:13" ht="14.25" customHeight="1" x14ac:dyDescent="0.3">
      <c r="B41" s="64"/>
      <c r="C41" s="64"/>
      <c r="D41" s="64"/>
      <c r="E41" s="64"/>
      <c r="F41" s="64"/>
      <c r="G41" s="11"/>
      <c r="H41" s="70"/>
      <c r="I41" s="68"/>
      <c r="J41" s="63"/>
      <c r="K41" s="68"/>
      <c r="L41" s="7"/>
      <c r="M41" s="70"/>
    </row>
    <row r="42" spans="1:13" ht="14.25" customHeight="1" x14ac:dyDescent="0.3">
      <c r="B42" s="64"/>
      <c r="C42" s="65" t="s">
        <v>77</v>
      </c>
      <c r="D42" s="6"/>
      <c r="F42" s="65" t="s">
        <v>0</v>
      </c>
      <c r="G42" s="11"/>
      <c r="H42" s="70"/>
      <c r="I42" s="68"/>
      <c r="J42" s="63"/>
      <c r="K42" s="68"/>
      <c r="L42" s="7"/>
      <c r="M42" s="70"/>
    </row>
    <row r="43" spans="1:13" ht="14.25" customHeight="1" x14ac:dyDescent="0.3">
      <c r="B43" s="170" t="s">
        <v>31</v>
      </c>
      <c r="C43" s="171">
        <v>0.84499999999999997</v>
      </c>
      <c r="D43" s="63"/>
      <c r="F43" s="171"/>
      <c r="G43" s="172"/>
      <c r="H43" s="173"/>
      <c r="J43" s="63"/>
      <c r="K43" s="68"/>
      <c r="L43" s="7"/>
      <c r="M43" s="67"/>
    </row>
    <row r="44" spans="1:13" ht="14.25" customHeight="1" x14ac:dyDescent="0.3">
      <c r="B44" s="145"/>
      <c r="C44" s="177"/>
      <c r="D44" s="166"/>
      <c r="E44" s="144"/>
      <c r="F44" s="177"/>
      <c r="G44" s="164"/>
      <c r="H44" s="178"/>
      <c r="J44" s="63"/>
      <c r="K44" s="63"/>
      <c r="L44" s="4"/>
      <c r="M44" s="72"/>
    </row>
    <row r="45" spans="1:13" ht="14.25" customHeight="1" x14ac:dyDescent="0.3">
      <c r="B45" s="174" t="s">
        <v>29</v>
      </c>
      <c r="C45" s="175">
        <f>C43</f>
        <v>0.84499999999999997</v>
      </c>
      <c r="D45" s="63"/>
      <c r="F45" s="176"/>
      <c r="G45" s="4"/>
      <c r="H45" s="72"/>
      <c r="J45" s="63"/>
      <c r="K45" s="63"/>
      <c r="L45" s="4"/>
      <c r="M45" s="72"/>
    </row>
    <row r="46" spans="1:13" ht="14.25" customHeight="1" x14ac:dyDescent="0.3">
      <c r="B46" s="63"/>
      <c r="C46" s="73"/>
      <c r="D46" s="63"/>
      <c r="F46" s="63"/>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0" t="s">
        <v>76</v>
      </c>
      <c r="C48" s="60"/>
      <c r="D48" s="60"/>
      <c r="E48" s="60"/>
      <c r="F48" s="60"/>
    </row>
    <row r="49" spans="1:13" ht="14.25" customHeight="1" x14ac:dyDescent="0.3">
      <c r="F49" s="2"/>
    </row>
    <row r="50" spans="1:13" ht="14.25" customHeight="1" x14ac:dyDescent="0.3">
      <c r="C50" s="65" t="s">
        <v>77</v>
      </c>
      <c r="D50" s="6"/>
      <c r="F50" s="65" t="s">
        <v>0</v>
      </c>
      <c r="I50" s="9"/>
    </row>
    <row r="51" spans="1:13" s="9" customFormat="1" ht="14.25" customHeight="1" x14ac:dyDescent="0.3">
      <c r="A51" s="4"/>
      <c r="B51" s="61" t="s">
        <v>23</v>
      </c>
      <c r="C51" s="82">
        <v>3.4939750004061729E-2</v>
      </c>
      <c r="D51" s="63"/>
      <c r="F51" s="82" t="s">
        <v>253</v>
      </c>
      <c r="I51" s="47"/>
      <c r="L51" s="4"/>
      <c r="M51" s="4"/>
    </row>
    <row r="52" spans="1:13" ht="14.25" customHeight="1" x14ac:dyDescent="0.3">
      <c r="B52" s="61" t="s">
        <v>24</v>
      </c>
      <c r="C52" s="84"/>
      <c r="F52" s="82"/>
    </row>
    <row r="53" spans="1:13" ht="14.25" customHeight="1" x14ac:dyDescent="0.3">
      <c r="B53" s="61" t="s">
        <v>54</v>
      </c>
      <c r="C53" s="85">
        <v>3.8728664032945262E-3</v>
      </c>
      <c r="F53" s="82" t="s">
        <v>253</v>
      </c>
    </row>
    <row r="54" spans="1:13" ht="14.25" customHeight="1" x14ac:dyDescent="0.3">
      <c r="B54" s="61" t="s">
        <v>21</v>
      </c>
      <c r="C54" s="84"/>
      <c r="F54" s="82"/>
    </row>
    <row r="55" spans="1:13" ht="14.25" customHeight="1" x14ac:dyDescent="0.3">
      <c r="B55" s="61" t="s">
        <v>22</v>
      </c>
      <c r="C55" s="84">
        <v>0.15570322760519978</v>
      </c>
      <c r="F55" s="82" t="s">
        <v>253</v>
      </c>
    </row>
    <row r="56" spans="1:13" ht="14.25" customHeight="1" x14ac:dyDescent="0.3">
      <c r="B56" s="61" t="s">
        <v>26</v>
      </c>
      <c r="C56" s="85"/>
      <c r="F56" s="82"/>
    </row>
    <row r="57" spans="1:13" ht="14.25" customHeight="1" x14ac:dyDescent="0.3">
      <c r="B57" s="170" t="s">
        <v>36</v>
      </c>
      <c r="C57" s="179"/>
      <c r="F57" s="171"/>
    </row>
    <row r="58" spans="1:13" ht="14.25" customHeight="1" x14ac:dyDescent="0.3">
      <c r="B58" s="181"/>
      <c r="C58" s="182"/>
      <c r="D58" s="166"/>
      <c r="E58" s="144"/>
      <c r="F58" s="177"/>
      <c r="G58" s="144"/>
      <c r="H58" s="144"/>
    </row>
    <row r="59" spans="1:13" ht="14.25" customHeight="1" x14ac:dyDescent="0.3">
      <c r="B59" s="174" t="s">
        <v>29</v>
      </c>
      <c r="C59" s="175">
        <f>SUM(C51:C57)</f>
        <v>0.19451584401255603</v>
      </c>
      <c r="D59" s="63"/>
      <c r="F59" s="180"/>
      <c r="G59" s="126"/>
    </row>
  </sheetData>
  <protectedRanges>
    <protectedRange sqref="F51:F57" name="Bronnen7"/>
    <protectedRange sqref="F43" name="Bronnen5"/>
    <protectedRange sqref="F28:F34" name="Bronnen2"/>
    <protectedRange sqref="F17:F24" name="Bronnen1"/>
    <protectedRange sqref="C51:C57" name="Bereik7"/>
    <protectedRange sqref="C43" name="Bereik5"/>
    <protectedRange sqref="C28:C34" name="Bereik2"/>
    <protectedRange sqref="C17:C24" name="Bereik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3"/>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1:14" ht="14.25" customHeight="1" x14ac:dyDescent="0.3">
      <c r="B2" s="48" t="s">
        <v>168</v>
      </c>
      <c r="C2" s="49"/>
      <c r="D2" s="49"/>
      <c r="E2" s="49"/>
      <c r="F2" s="49"/>
      <c r="G2" s="49"/>
      <c r="H2" s="49"/>
      <c r="I2" s="50"/>
      <c r="J2" s="116"/>
    </row>
    <row r="3" spans="1:14" ht="14.25" customHeight="1" x14ac:dyDescent="0.3">
      <c r="B3" s="52"/>
      <c r="C3" s="116"/>
      <c r="D3" s="116"/>
      <c r="E3" s="122"/>
      <c r="F3" s="122"/>
      <c r="G3" s="122"/>
      <c r="H3" s="122"/>
      <c r="I3" s="53"/>
      <c r="J3" s="116"/>
    </row>
    <row r="4" spans="1:14" ht="14.25" customHeight="1" x14ac:dyDescent="0.3">
      <c r="B4" s="52" t="s">
        <v>51</v>
      </c>
      <c r="C4" s="116"/>
      <c r="D4" s="116"/>
      <c r="E4" s="122"/>
      <c r="F4" s="122"/>
      <c r="G4" s="122"/>
      <c r="H4" s="122"/>
      <c r="I4" s="86"/>
      <c r="J4" s="116"/>
    </row>
    <row r="5" spans="1:14" ht="14.25" customHeight="1" x14ac:dyDescent="0.3">
      <c r="B5" s="88" t="s">
        <v>165</v>
      </c>
      <c r="C5" s="116"/>
      <c r="D5" s="116"/>
      <c r="E5" s="122"/>
      <c r="F5" s="122"/>
      <c r="G5" s="122"/>
      <c r="H5" s="122"/>
      <c r="I5" s="53"/>
      <c r="J5" s="116"/>
      <c r="K5" s="116"/>
      <c r="L5" s="116"/>
      <c r="M5" s="116"/>
      <c r="N5" s="116"/>
    </row>
    <row r="6" spans="1:14" ht="14.25" customHeight="1" x14ac:dyDescent="0.3">
      <c r="B6" s="74" t="s">
        <v>113</v>
      </c>
      <c r="C6" s="116"/>
      <c r="D6" s="116"/>
      <c r="E6" s="122"/>
      <c r="F6" s="122"/>
      <c r="G6" s="122"/>
      <c r="H6" s="122"/>
      <c r="I6" s="53"/>
      <c r="J6" s="116"/>
      <c r="K6" s="116"/>
      <c r="L6" s="116"/>
      <c r="M6" s="116"/>
      <c r="N6" s="116"/>
    </row>
    <row r="7" spans="1:14" ht="14.25" customHeight="1" x14ac:dyDescent="0.3">
      <c r="B7" s="56"/>
      <c r="C7" s="57"/>
      <c r="D7" s="57"/>
      <c r="E7" s="57"/>
      <c r="F7" s="57"/>
      <c r="G7" s="57"/>
      <c r="H7" s="57"/>
      <c r="I7" s="58"/>
      <c r="J7" s="116"/>
      <c r="K7" s="116"/>
      <c r="L7" s="116"/>
      <c r="M7" s="116"/>
      <c r="N7" s="116"/>
    </row>
    <row r="8" spans="1:14" ht="14.25" customHeight="1" x14ac:dyDescent="0.3">
      <c r="B8" s="59"/>
      <c r="C8" s="122"/>
      <c r="D8" s="122"/>
      <c r="E8" s="122"/>
      <c r="F8" s="122"/>
      <c r="G8" s="122"/>
      <c r="H8" s="122"/>
      <c r="I8" s="122"/>
      <c r="J8" s="122"/>
      <c r="K8" s="122"/>
      <c r="L8" s="122"/>
      <c r="M8" s="122"/>
      <c r="N8" s="122"/>
    </row>
    <row r="9" spans="1:14" s="9" customFormat="1" ht="14.25" customHeight="1" x14ac:dyDescent="0.3">
      <c r="A9" s="4"/>
      <c r="B9" s="60" t="s">
        <v>156</v>
      </c>
      <c r="C9" s="60"/>
      <c r="D9" s="60"/>
      <c r="E9" s="60"/>
      <c r="F9" s="60"/>
      <c r="G9" s="60"/>
      <c r="M9" s="4"/>
      <c r="N9" s="4"/>
    </row>
    <row r="10" spans="1:14" ht="14.25" customHeight="1" x14ac:dyDescent="0.3">
      <c r="B10" s="59"/>
      <c r="C10" s="122"/>
      <c r="D10" s="122"/>
      <c r="E10" s="122"/>
      <c r="F10" s="122"/>
      <c r="G10" s="122"/>
      <c r="H10" s="122"/>
      <c r="I10" s="122"/>
      <c r="J10" s="122"/>
    </row>
    <row r="11" spans="1:14" ht="14.25" customHeight="1" x14ac:dyDescent="0.3">
      <c r="B11" s="61" t="s">
        <v>209</v>
      </c>
      <c r="C11" s="82" t="s">
        <v>55</v>
      </c>
      <c r="D11" s="122"/>
      <c r="E11" s="122"/>
      <c r="F11" s="122"/>
      <c r="G11" s="122"/>
      <c r="H11" s="122"/>
      <c r="I11" s="122"/>
      <c r="J11" s="122"/>
    </row>
    <row r="12" spans="1:14" ht="14.25" customHeight="1" x14ac:dyDescent="0.3">
      <c r="B12" s="61" t="s">
        <v>181</v>
      </c>
      <c r="C12" s="82" t="s">
        <v>56</v>
      </c>
      <c r="H12" s="122"/>
      <c r="I12" s="122"/>
      <c r="J12" s="122"/>
    </row>
    <row r="13" spans="1:14" ht="14.25" customHeight="1" x14ac:dyDescent="0.3">
      <c r="B13" s="63"/>
      <c r="C13" s="63"/>
      <c r="D13" s="63"/>
      <c r="E13" s="63"/>
      <c r="F13" s="63"/>
      <c r="G13" s="63"/>
      <c r="H13" s="122"/>
      <c r="I13" s="122"/>
      <c r="J13" s="122"/>
    </row>
    <row r="14" spans="1:14" ht="14.25" customHeight="1" x14ac:dyDescent="0.3">
      <c r="B14" s="60" t="s">
        <v>177</v>
      </c>
      <c r="C14" s="60"/>
      <c r="D14" s="60"/>
      <c r="E14" s="60"/>
      <c r="F14" s="60"/>
      <c r="G14" s="60"/>
      <c r="H14" s="60"/>
      <c r="I14" s="60"/>
    </row>
    <row r="15" spans="1:14" ht="14.25" customHeight="1" x14ac:dyDescent="0.3">
      <c r="B15" s="64"/>
      <c r="C15" s="64"/>
      <c r="D15" s="64"/>
      <c r="E15" s="64"/>
      <c r="F15" s="64"/>
      <c r="G15" s="166"/>
      <c r="J15" s="144"/>
      <c r="K15" s="144"/>
    </row>
    <row r="16" spans="1:14" ht="14.25" customHeight="1" x14ac:dyDescent="0.3">
      <c r="B16" s="64"/>
      <c r="C16" s="104" t="s">
        <v>30</v>
      </c>
      <c r="E16" s="104" t="s">
        <v>210</v>
      </c>
      <c r="F16" s="104" t="s">
        <v>211</v>
      </c>
      <c r="G16" s="122"/>
      <c r="H16" s="199" t="s">
        <v>0</v>
      </c>
      <c r="I16" s="200"/>
      <c r="J16" s="122"/>
      <c r="K16" s="122"/>
    </row>
    <row r="17" spans="2:16" ht="14.25" customHeight="1" x14ac:dyDescent="0.3">
      <c r="B17" s="66" t="s">
        <v>11</v>
      </c>
      <c r="C17" s="192"/>
      <c r="E17" s="192"/>
      <c r="F17" s="192"/>
      <c r="G17" s="122"/>
      <c r="H17" s="71"/>
      <c r="I17" s="71"/>
      <c r="J17" s="122"/>
      <c r="K17" s="122"/>
    </row>
    <row r="18" spans="2:16" ht="14.25" customHeight="1" x14ac:dyDescent="0.3">
      <c r="B18" s="61" t="s">
        <v>12</v>
      </c>
      <c r="C18" s="82"/>
      <c r="E18" s="82"/>
      <c r="F18" s="82"/>
      <c r="G18" s="122"/>
      <c r="H18" s="195"/>
      <c r="I18" s="185"/>
      <c r="J18" s="122"/>
      <c r="K18" s="122"/>
    </row>
    <row r="19" spans="2:16" ht="14.25" customHeight="1" x14ac:dyDescent="0.3">
      <c r="B19" s="61" t="s">
        <v>37</v>
      </c>
      <c r="C19" s="82"/>
      <c r="E19" s="82"/>
      <c r="F19" s="82"/>
      <c r="G19" s="122"/>
      <c r="H19" s="195"/>
      <c r="I19" s="185"/>
      <c r="J19" s="122"/>
      <c r="K19" s="122"/>
    </row>
    <row r="20" spans="2:16" ht="14.25" customHeight="1" x14ac:dyDescent="0.3">
      <c r="B20" s="61" t="s">
        <v>15</v>
      </c>
      <c r="C20" s="82"/>
      <c r="E20" s="82"/>
      <c r="F20" s="82"/>
      <c r="G20" s="122"/>
      <c r="H20" s="195"/>
      <c r="I20" s="185"/>
      <c r="J20" s="122"/>
      <c r="K20" s="122"/>
    </row>
    <row r="21" spans="2:16" ht="14.25" customHeight="1" x14ac:dyDescent="0.3">
      <c r="B21" s="61" t="s">
        <v>16</v>
      </c>
      <c r="C21" s="82"/>
      <c r="E21" s="82"/>
      <c r="F21" s="82"/>
      <c r="G21" s="122"/>
      <c r="H21" s="195"/>
      <c r="I21" s="185"/>
      <c r="J21" s="122"/>
      <c r="K21" s="122"/>
      <c r="L21" s="144"/>
    </row>
    <row r="22" spans="2:16" ht="14.25" customHeight="1" x14ac:dyDescent="0.3">
      <c r="B22" s="61" t="s">
        <v>17</v>
      </c>
      <c r="C22" s="82"/>
      <c r="E22" s="82"/>
      <c r="F22" s="82"/>
      <c r="G22" s="122"/>
      <c r="H22" s="195"/>
      <c r="I22" s="185"/>
      <c r="J22" s="122"/>
      <c r="K22" s="122"/>
      <c r="L22" s="122"/>
    </row>
    <row r="23" spans="2:16" ht="14.25" customHeight="1" x14ac:dyDescent="0.3">
      <c r="B23" s="66" t="s">
        <v>27</v>
      </c>
      <c r="C23" s="139">
        <f>SUM(C18:C22)</f>
        <v>0</v>
      </c>
      <c r="E23" s="140"/>
      <c r="F23" s="140"/>
      <c r="G23" s="122"/>
      <c r="H23" s="155"/>
      <c r="I23" s="155"/>
      <c r="J23" s="122"/>
      <c r="K23" s="122"/>
      <c r="L23" s="122"/>
    </row>
    <row r="24" spans="2:16" ht="14.25" customHeight="1" x14ac:dyDescent="0.3">
      <c r="B24" s="160"/>
      <c r="C24" s="162"/>
      <c r="D24" s="126"/>
      <c r="E24" s="162"/>
      <c r="F24" s="162"/>
      <c r="G24" s="122"/>
      <c r="H24" s="155"/>
      <c r="I24" s="155"/>
      <c r="J24" s="122"/>
      <c r="K24" s="122"/>
      <c r="L24" s="122"/>
    </row>
    <row r="25" spans="2:16" ht="14.25" customHeight="1" x14ac:dyDescent="0.3">
      <c r="B25" s="66" t="s">
        <v>18</v>
      </c>
      <c r="C25" s="193"/>
      <c r="E25" s="193"/>
      <c r="F25" s="161"/>
      <c r="G25" s="122"/>
      <c r="H25" s="155"/>
      <c r="I25" s="155"/>
      <c r="J25" s="122"/>
      <c r="K25" s="122"/>
      <c r="L25" s="122"/>
    </row>
    <row r="26" spans="2:16" ht="14.25" customHeight="1" x14ac:dyDescent="0.3">
      <c r="B26" s="61" t="s">
        <v>38</v>
      </c>
      <c r="C26" s="82"/>
      <c r="E26" s="82"/>
      <c r="F26" s="82"/>
      <c r="G26" s="122"/>
      <c r="H26" s="195"/>
      <c r="I26" s="185"/>
      <c r="J26" s="122"/>
      <c r="K26" s="122"/>
      <c r="L26" s="122"/>
    </row>
    <row r="27" spans="2:16" ht="14.25" customHeight="1" x14ac:dyDescent="0.3">
      <c r="B27" s="61" t="s">
        <v>32</v>
      </c>
      <c r="C27" s="82"/>
      <c r="E27" s="82"/>
      <c r="F27" s="82"/>
      <c r="G27" s="122"/>
      <c r="H27" s="195"/>
      <c r="I27" s="185"/>
      <c r="J27" s="122"/>
      <c r="K27" s="122"/>
      <c r="L27" s="122"/>
    </row>
    <row r="28" spans="2:16" ht="14.25" customHeight="1" x14ac:dyDescent="0.3">
      <c r="B28" s="61" t="s">
        <v>21</v>
      </c>
      <c r="C28" s="82"/>
      <c r="E28" s="82"/>
      <c r="F28" s="82"/>
      <c r="G28" s="122"/>
      <c r="H28" s="195"/>
      <c r="I28" s="185"/>
      <c r="J28" s="122"/>
      <c r="K28" s="122"/>
      <c r="L28" s="122"/>
    </row>
    <row r="29" spans="2:16" ht="14.25" customHeight="1" x14ac:dyDescent="0.3">
      <c r="B29" s="61" t="s">
        <v>22</v>
      </c>
      <c r="C29" s="82">
        <v>1</v>
      </c>
      <c r="E29" s="82">
        <v>1.0999999999999999E-2</v>
      </c>
      <c r="F29" s="82">
        <v>0.98899999999999999</v>
      </c>
      <c r="G29" s="122"/>
      <c r="H29" s="195"/>
      <c r="I29" s="185" t="s">
        <v>253</v>
      </c>
      <c r="J29" s="122"/>
      <c r="K29" s="122"/>
      <c r="L29" s="122"/>
    </row>
    <row r="30" spans="2:16" ht="14.25" customHeight="1" x14ac:dyDescent="0.3">
      <c r="B30" s="61" t="s">
        <v>26</v>
      </c>
      <c r="C30" s="82"/>
      <c r="E30" s="171"/>
      <c r="F30" s="171"/>
      <c r="G30" s="122"/>
      <c r="H30" s="195"/>
      <c r="I30" s="186"/>
      <c r="J30" s="122"/>
      <c r="K30" s="122"/>
      <c r="L30" s="122"/>
    </row>
    <row r="31" spans="2:16" ht="14.25" customHeight="1" x14ac:dyDescent="0.3">
      <c r="B31" s="66" t="s">
        <v>28</v>
      </c>
      <c r="C31" s="139">
        <f>SUM(C26:C30)</f>
        <v>1</v>
      </c>
      <c r="D31" s="126"/>
      <c r="E31" s="183"/>
      <c r="F31" s="183"/>
      <c r="G31" s="144"/>
      <c r="H31" s="71"/>
      <c r="I31" s="71"/>
      <c r="J31" s="144"/>
      <c r="K31" s="144"/>
      <c r="L31" s="144"/>
      <c r="M31" s="144"/>
      <c r="N31" s="144"/>
      <c r="O31" s="144"/>
      <c r="P31" s="144"/>
    </row>
    <row r="32" spans="2:16" ht="14.25" customHeight="1" x14ac:dyDescent="0.3">
      <c r="B32" s="160"/>
      <c r="C32" s="163"/>
      <c r="D32" s="126"/>
      <c r="E32" s="163"/>
      <c r="F32" s="184"/>
      <c r="G32" s="122"/>
      <c r="H32" s="71"/>
      <c r="I32" s="71"/>
      <c r="J32" s="122"/>
      <c r="K32" s="122"/>
      <c r="L32" s="122"/>
      <c r="M32" s="122"/>
      <c r="N32" s="122"/>
      <c r="O32" s="122"/>
      <c r="P32" s="122"/>
    </row>
    <row r="33" spans="2:16" ht="14.25" customHeight="1" x14ac:dyDescent="0.3">
      <c r="B33" s="66" t="s">
        <v>29</v>
      </c>
      <c r="C33" s="139">
        <f>SUM(C23,C31)</f>
        <v>1</v>
      </c>
      <c r="E33" s="183"/>
      <c r="F33" s="183"/>
      <c r="G33" s="122"/>
      <c r="H33" s="71"/>
      <c r="I33" s="71"/>
      <c r="J33" s="122"/>
      <c r="K33" s="122"/>
      <c r="L33" s="122"/>
      <c r="M33" s="122"/>
      <c r="N33" s="122"/>
      <c r="O33" s="122"/>
      <c r="P33" s="122"/>
    </row>
  </sheetData>
  <protectedRanges>
    <protectedRange sqref="C18:C22" name="Bereik2"/>
    <protectedRange sqref="C26:C30" name="Bereik3"/>
    <protectedRange sqref="I18:I22" name="Bronnen2"/>
    <protectedRange sqref="I26:I30" name="Bronnen3"/>
  </protectedRanges>
  <customSheetViews>
    <customSheetView guid="{4DAB9F91-9782-4CDB-A370-C9439DD9F58D}">
      <selection activeCell="A6" sqref="A6:XFD6"/>
      <pageMargins left="0.7" right="0.7" top="0.75" bottom="0.75" header="0.3" footer="0.3"/>
    </customSheetView>
    <customSheetView guid="{2ACFC2C6-1D1F-49BC-BE51-2A77DC91B685}" topLeftCell="A7">
      <selection activeCell="B16" sqref="B16"/>
      <pageMargins left="0.7" right="0.7" top="0.75" bottom="0.75" header="0.3" footer="0.3"/>
      <pageSetup paperSize="9" orientation="portrait" r:id="rId1"/>
    </customSheetView>
    <customSheetView guid="{BC2B4C45-54C8-47E0-BDC7-F88B8CF171DE}">
      <selection activeCell="C30" sqref="C30:C33"/>
      <pageMargins left="0.7" right="0.7" top="0.75" bottom="0.75" header="0.3" footer="0.3"/>
      <pageSetup paperSize="9" orientation="portrait" r:id="rId2"/>
    </customSheetView>
  </customSheetViews>
  <mergeCells count="1">
    <mergeCell ref="H16:I16"/>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2:14" ht="14.25" customHeight="1" x14ac:dyDescent="0.3">
      <c r="B2" s="48" t="s">
        <v>169</v>
      </c>
      <c r="C2" s="49"/>
      <c r="D2" s="49"/>
      <c r="E2" s="49"/>
      <c r="F2" s="49"/>
      <c r="G2" s="49"/>
      <c r="H2" s="49"/>
      <c r="I2" s="50"/>
      <c r="J2" s="116"/>
    </row>
    <row r="3" spans="2:14" ht="14.25" customHeight="1" x14ac:dyDescent="0.3">
      <c r="B3" s="52"/>
      <c r="C3" s="116"/>
      <c r="D3" s="116"/>
      <c r="E3" s="122"/>
      <c r="F3" s="122"/>
      <c r="G3" s="122"/>
      <c r="H3" s="122"/>
      <c r="I3" s="53"/>
      <c r="J3" s="116"/>
    </row>
    <row r="4" spans="2:14" ht="14.25" customHeight="1" x14ac:dyDescent="0.3">
      <c r="B4" s="52" t="s">
        <v>51</v>
      </c>
      <c r="C4" s="116"/>
      <c r="D4" s="116"/>
      <c r="E4" s="122"/>
      <c r="F4" s="122"/>
      <c r="G4" s="122"/>
      <c r="H4" s="122"/>
      <c r="I4" s="86"/>
      <c r="J4" s="116"/>
    </row>
    <row r="5" spans="2:14" ht="14.25" customHeight="1" x14ac:dyDescent="0.3">
      <c r="B5" s="88" t="s">
        <v>179</v>
      </c>
      <c r="C5" s="116"/>
      <c r="D5" s="116"/>
      <c r="E5" s="122"/>
      <c r="F5" s="122"/>
      <c r="G5" s="122"/>
      <c r="H5" s="122"/>
      <c r="I5" s="53"/>
      <c r="J5" s="116"/>
      <c r="K5" s="116"/>
      <c r="L5" s="116"/>
      <c r="M5" s="116"/>
      <c r="N5" s="116"/>
    </row>
    <row r="6" spans="2:14" ht="14.25" customHeight="1" x14ac:dyDescent="0.3">
      <c r="B6" s="74" t="s">
        <v>113</v>
      </c>
      <c r="C6" s="116"/>
      <c r="D6" s="116"/>
      <c r="E6" s="122"/>
      <c r="F6" s="122"/>
      <c r="G6" s="122"/>
      <c r="H6" s="122"/>
      <c r="I6" s="53"/>
      <c r="J6" s="116"/>
      <c r="K6" s="116"/>
      <c r="L6" s="116"/>
      <c r="M6" s="116"/>
      <c r="N6" s="116"/>
    </row>
    <row r="7" spans="2:14" ht="14.25" customHeight="1" x14ac:dyDescent="0.3">
      <c r="B7" s="56"/>
      <c r="C7" s="57"/>
      <c r="D7" s="57"/>
      <c r="E7" s="57"/>
      <c r="F7" s="57"/>
      <c r="G7" s="57"/>
      <c r="H7" s="57"/>
      <c r="I7" s="58"/>
      <c r="J7" s="116"/>
      <c r="K7" s="116"/>
      <c r="L7" s="116"/>
      <c r="M7" s="116"/>
      <c r="N7" s="116"/>
    </row>
    <row r="8" spans="2:14" ht="14.25" customHeight="1" x14ac:dyDescent="0.3">
      <c r="E8" s="122"/>
      <c r="F8" s="122"/>
      <c r="G8" s="122"/>
      <c r="H8" s="122"/>
    </row>
    <row r="9" spans="2:14" ht="14.25" customHeight="1" x14ac:dyDescent="0.3">
      <c r="B9" s="60" t="s">
        <v>178</v>
      </c>
      <c r="C9" s="60"/>
      <c r="D9" s="60"/>
      <c r="E9" s="60"/>
      <c r="F9" s="60"/>
      <c r="G9" s="60"/>
      <c r="H9" s="60"/>
      <c r="I9" s="60"/>
    </row>
    <row r="10" spans="2:14" ht="14.25" customHeight="1" x14ac:dyDescent="0.3">
      <c r="B10" s="64"/>
      <c r="C10" s="64"/>
      <c r="D10" s="64"/>
      <c r="E10" s="64"/>
      <c r="F10" s="64"/>
      <c r="G10" s="64"/>
    </row>
    <row r="11" spans="2:14" ht="14.25" customHeight="1" x14ac:dyDescent="0.3">
      <c r="B11" s="64"/>
      <c r="C11" s="104" t="s">
        <v>30</v>
      </c>
      <c r="E11" s="104" t="s">
        <v>210</v>
      </c>
      <c r="F11" s="104" t="s">
        <v>211</v>
      </c>
      <c r="H11" s="201" t="s">
        <v>0</v>
      </c>
      <c r="I11" s="202"/>
      <c r="J11" s="122"/>
    </row>
    <row r="12" spans="2:14" ht="14.25" customHeight="1" x14ac:dyDescent="0.3">
      <c r="B12" s="66" t="s">
        <v>11</v>
      </c>
      <c r="C12" s="187"/>
      <c r="E12" s="187"/>
      <c r="F12" s="187"/>
      <c r="G12" s="126"/>
      <c r="H12" s="71"/>
      <c r="I12" s="137"/>
      <c r="J12" s="122"/>
    </row>
    <row r="13" spans="2:14" ht="14.25" customHeight="1" x14ac:dyDescent="0.3">
      <c r="B13" s="61" t="s">
        <v>12</v>
      </c>
      <c r="C13" s="82">
        <v>0.11087763547229403</v>
      </c>
      <c r="E13" s="82"/>
      <c r="F13" s="82"/>
      <c r="H13" s="195" t="s">
        <v>253</v>
      </c>
      <c r="I13" s="185"/>
      <c r="J13" s="122"/>
    </row>
    <row r="14" spans="2:14" ht="14.25" customHeight="1" x14ac:dyDescent="0.3">
      <c r="B14" s="61" t="s">
        <v>37</v>
      </c>
      <c r="C14" s="82">
        <v>0.59806282983608028</v>
      </c>
      <c r="E14" s="82"/>
      <c r="F14" s="82"/>
      <c r="H14" s="195" t="s">
        <v>253</v>
      </c>
      <c r="I14" s="185"/>
      <c r="J14" s="122"/>
    </row>
    <row r="15" spans="2:14" ht="14.25" customHeight="1" x14ac:dyDescent="0.3">
      <c r="B15" s="61" t="s">
        <v>15</v>
      </c>
      <c r="C15" s="82">
        <v>2.5853733581184209E-2</v>
      </c>
      <c r="E15" s="82"/>
      <c r="F15" s="82"/>
      <c r="H15" s="195" t="s">
        <v>253</v>
      </c>
      <c r="I15" s="185"/>
      <c r="J15" s="122"/>
    </row>
    <row r="16" spans="2:14" ht="14.25" customHeight="1" x14ac:dyDescent="0.3">
      <c r="B16" s="61" t="s">
        <v>16</v>
      </c>
      <c r="C16" s="82"/>
      <c r="E16" s="82"/>
      <c r="F16" s="82"/>
      <c r="H16" s="195" t="s">
        <v>253</v>
      </c>
      <c r="I16" s="185"/>
      <c r="J16" s="122"/>
    </row>
    <row r="17" spans="2:10" ht="14.25" customHeight="1" x14ac:dyDescent="0.3">
      <c r="B17" s="61" t="s">
        <v>17</v>
      </c>
      <c r="C17" s="82">
        <v>7.0951285500631678E-2</v>
      </c>
      <c r="E17" s="82"/>
      <c r="F17" s="82"/>
      <c r="H17" s="195" t="s">
        <v>253</v>
      </c>
      <c r="I17" s="185"/>
      <c r="J17" s="122"/>
    </row>
    <row r="18" spans="2:10" ht="14.25" customHeight="1" x14ac:dyDescent="0.3">
      <c r="B18" s="66" t="s">
        <v>27</v>
      </c>
      <c r="C18" s="139">
        <f>SUM(C13:C17)</f>
        <v>0.80574548439019023</v>
      </c>
      <c r="E18" s="140"/>
      <c r="F18" s="122"/>
      <c r="G18" s="122"/>
      <c r="H18" s="122"/>
      <c r="I18" s="122"/>
      <c r="J18" s="122"/>
    </row>
    <row r="19" spans="2:10" ht="14.25" customHeight="1" x14ac:dyDescent="0.3">
      <c r="B19" s="160"/>
      <c r="C19" s="194"/>
      <c r="E19" s="194"/>
      <c r="F19" s="194"/>
      <c r="H19" s="155"/>
      <c r="I19" s="68"/>
      <c r="J19" s="122"/>
    </row>
    <row r="20" spans="2:10" ht="14.25" customHeight="1" x14ac:dyDescent="0.3">
      <c r="B20" s="66" t="s">
        <v>18</v>
      </c>
      <c r="C20" s="193"/>
      <c r="E20" s="193"/>
      <c r="F20" s="193"/>
      <c r="H20" s="155"/>
      <c r="I20" s="68"/>
      <c r="J20" s="122"/>
    </row>
    <row r="21" spans="2:10" ht="14.25" customHeight="1" x14ac:dyDescent="0.3">
      <c r="B21" s="61" t="s">
        <v>38</v>
      </c>
      <c r="C21" s="82">
        <v>3.4939750004061729E-2</v>
      </c>
      <c r="E21" s="82"/>
      <c r="F21" s="82">
        <v>1</v>
      </c>
      <c r="H21" s="195"/>
      <c r="I21" s="185" t="s">
        <v>253</v>
      </c>
      <c r="J21" s="116"/>
    </row>
    <row r="22" spans="2:10" ht="14.25" customHeight="1" x14ac:dyDescent="0.3">
      <c r="B22" s="61" t="s">
        <v>32</v>
      </c>
      <c r="C22" s="82">
        <v>3.8728664032945262E-3</v>
      </c>
      <c r="E22" s="82">
        <v>1</v>
      </c>
      <c r="F22" s="82"/>
      <c r="H22" s="195"/>
      <c r="I22" s="185" t="s">
        <v>253</v>
      </c>
      <c r="J22" s="116"/>
    </row>
    <row r="23" spans="2:10" ht="14.25" customHeight="1" x14ac:dyDescent="0.3">
      <c r="B23" s="61" t="s">
        <v>21</v>
      </c>
      <c r="C23" s="82"/>
      <c r="E23" s="82"/>
      <c r="F23" s="82"/>
      <c r="H23" s="195"/>
      <c r="I23" s="185" t="s">
        <v>253</v>
      </c>
      <c r="J23" s="116"/>
    </row>
    <row r="24" spans="2:10" ht="14.25" customHeight="1" x14ac:dyDescent="0.3">
      <c r="B24" s="61" t="s">
        <v>22</v>
      </c>
      <c r="C24" s="82">
        <v>0.15570322760519978</v>
      </c>
      <c r="E24" s="82">
        <v>2.8252587601770449E-2</v>
      </c>
      <c r="F24" s="82">
        <v>0.97174741239822959</v>
      </c>
      <c r="H24" s="195"/>
      <c r="I24" s="185" t="s">
        <v>253</v>
      </c>
      <c r="J24" s="116"/>
    </row>
    <row r="25" spans="2:10" ht="14.25" customHeight="1" x14ac:dyDescent="0.3">
      <c r="B25" s="61" t="s">
        <v>26</v>
      </c>
      <c r="C25" s="82"/>
      <c r="E25" s="82"/>
      <c r="F25" s="82"/>
      <c r="H25" s="195"/>
      <c r="I25" s="185" t="s">
        <v>253</v>
      </c>
      <c r="J25" s="116"/>
    </row>
    <row r="26" spans="2:10" ht="14.25" customHeight="1" x14ac:dyDescent="0.3">
      <c r="B26" s="66" t="s">
        <v>28</v>
      </c>
      <c r="C26" s="139">
        <f>SUM(C21:C25)</f>
        <v>0.19451584401255603</v>
      </c>
      <c r="E26" s="183"/>
      <c r="F26" s="183"/>
      <c r="I26" s="68"/>
      <c r="J26" s="116"/>
    </row>
    <row r="27" spans="2:10" ht="14.25" customHeight="1" x14ac:dyDescent="0.3">
      <c r="B27" s="160"/>
      <c r="C27" s="163"/>
      <c r="E27" s="184"/>
      <c r="F27" s="184"/>
      <c r="I27" s="68"/>
      <c r="J27" s="116"/>
    </row>
    <row r="28" spans="2:10" ht="14.25" customHeight="1" x14ac:dyDescent="0.3">
      <c r="B28" s="66" t="s">
        <v>29</v>
      </c>
      <c r="C28" s="139">
        <f>SUM(C18,C26)</f>
        <v>1.0002613284027462</v>
      </c>
      <c r="E28" s="183"/>
      <c r="F28" s="183"/>
      <c r="I28" s="68"/>
      <c r="J28" s="116"/>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7" customWidth="1"/>
    <col min="2" max="2" width="64" style="117" customWidth="1"/>
    <col min="3" max="3" width="15" style="117" customWidth="1"/>
    <col min="4" max="4" width="23.7109375" style="117" customWidth="1"/>
    <col min="5" max="5" width="49.140625" style="117" customWidth="1"/>
    <col min="6" max="6" width="1" style="117" customWidth="1"/>
    <col min="7" max="7" width="15" style="117" customWidth="1"/>
    <col min="8" max="8" width="10" style="116" customWidth="1"/>
    <col min="9" max="9" width="10" style="117" customWidth="1"/>
    <col min="10" max="16384" width="9.28515625" style="117"/>
  </cols>
  <sheetData>
    <row r="2" spans="2:7" ht="14.25" customHeight="1" x14ac:dyDescent="0.3">
      <c r="B2" s="48" t="s">
        <v>32</v>
      </c>
      <c r="C2" s="49"/>
      <c r="D2" s="49"/>
      <c r="E2" s="49"/>
      <c r="F2" s="49"/>
      <c r="G2" s="50"/>
    </row>
    <row r="3" spans="2:7" ht="14.25" customHeight="1" x14ac:dyDescent="0.3">
      <c r="B3" s="52"/>
      <c r="C3" s="116"/>
      <c r="D3" s="116"/>
      <c r="E3" s="116"/>
      <c r="F3" s="116"/>
      <c r="G3" s="53"/>
    </row>
    <row r="4" spans="2:7" ht="14.25" customHeight="1" x14ac:dyDescent="0.3">
      <c r="B4" s="127" t="s">
        <v>51</v>
      </c>
      <c r="C4" s="116"/>
      <c r="D4" s="116"/>
      <c r="E4" s="116"/>
      <c r="F4" s="116"/>
      <c r="G4" s="53"/>
    </row>
    <row r="5" spans="2:7" ht="14.25" customHeight="1" x14ac:dyDescent="0.3">
      <c r="B5" s="55" t="s">
        <v>99</v>
      </c>
      <c r="C5" s="116"/>
      <c r="D5" s="116"/>
      <c r="E5" s="116"/>
      <c r="F5" s="116"/>
      <c r="G5" s="53"/>
    </row>
    <row r="6" spans="2:7" ht="14.25" customHeight="1" x14ac:dyDescent="0.3">
      <c r="B6" s="55" t="s">
        <v>172</v>
      </c>
      <c r="C6" s="116"/>
      <c r="D6" s="116"/>
      <c r="E6" s="116"/>
      <c r="F6" s="116"/>
      <c r="G6" s="53"/>
    </row>
    <row r="7" spans="2:7" ht="14.25" customHeight="1" x14ac:dyDescent="0.3">
      <c r="B7" s="106"/>
      <c r="C7" s="57"/>
      <c r="D7" s="57"/>
      <c r="E7" s="57"/>
      <c r="F7" s="57"/>
      <c r="G7" s="58"/>
    </row>
    <row r="9" spans="2:7" ht="14.25" customHeight="1" x14ac:dyDescent="0.3">
      <c r="B9" s="114"/>
    </row>
    <row r="10" spans="2:7" ht="14.25" customHeight="1" x14ac:dyDescent="0.3">
      <c r="B10" s="60" t="s">
        <v>170</v>
      </c>
      <c r="C10" s="60"/>
      <c r="D10" s="60"/>
      <c r="E10" s="60"/>
      <c r="F10" s="60"/>
      <c r="G10" s="94"/>
    </row>
    <row r="11" spans="2:7" ht="14.25" customHeight="1" x14ac:dyDescent="0.3">
      <c r="B11" s="64"/>
      <c r="C11" s="64"/>
      <c r="D11" s="64"/>
      <c r="E11" s="64"/>
      <c r="F11" s="64"/>
      <c r="G11" s="64"/>
    </row>
    <row r="12" spans="2:7" ht="14.25" customHeight="1" x14ac:dyDescent="0.3">
      <c r="B12" s="92"/>
      <c r="C12" s="104" t="s">
        <v>30</v>
      </c>
      <c r="D12" s="104" t="s">
        <v>47</v>
      </c>
      <c r="E12" s="65" t="s">
        <v>216</v>
      </c>
      <c r="F12" s="113"/>
      <c r="G12" s="65" t="s">
        <v>0</v>
      </c>
    </row>
    <row r="13" spans="2:7" ht="14.25" customHeight="1" x14ac:dyDescent="0.3">
      <c r="B13" s="61" t="s">
        <v>69</v>
      </c>
      <c r="C13" s="188"/>
      <c r="D13" s="189" t="s">
        <v>57</v>
      </c>
      <c r="E13" s="83"/>
      <c r="F13" s="63"/>
      <c r="G13" s="83"/>
    </row>
    <row r="14" spans="2:7" ht="14.25" customHeight="1" x14ac:dyDescent="0.3">
      <c r="B14" s="61" t="s">
        <v>48</v>
      </c>
      <c r="C14" s="188"/>
      <c r="D14" s="190" t="s">
        <v>254</v>
      </c>
      <c r="E14" s="83"/>
      <c r="F14" s="63"/>
      <c r="G14" s="83"/>
    </row>
    <row r="15" spans="2:7" ht="14.25" customHeight="1" x14ac:dyDescent="0.3">
      <c r="B15" s="61" t="s">
        <v>49</v>
      </c>
      <c r="C15" s="188"/>
      <c r="D15" s="189" t="s">
        <v>57</v>
      </c>
      <c r="E15" s="83"/>
      <c r="F15" s="63"/>
      <c r="G15" s="83"/>
    </row>
    <row r="16" spans="2:7" ht="14.25" customHeight="1" x14ac:dyDescent="0.3">
      <c r="B16" s="61" t="s">
        <v>212</v>
      </c>
      <c r="C16" s="188"/>
      <c r="D16" s="191" t="s">
        <v>254</v>
      </c>
      <c r="E16" s="83"/>
      <c r="F16" s="63"/>
      <c r="G16" s="83"/>
    </row>
    <row r="17" spans="2:8" ht="14.25" customHeight="1" x14ac:dyDescent="0.3">
      <c r="B17" s="61" t="s">
        <v>213</v>
      </c>
      <c r="C17" s="188"/>
      <c r="D17" s="191" t="s">
        <v>254</v>
      </c>
      <c r="E17" s="83"/>
      <c r="F17" s="63"/>
      <c r="G17" s="83"/>
      <c r="H17" s="122"/>
    </row>
    <row r="18" spans="2:8" ht="14.25" customHeight="1" x14ac:dyDescent="0.3">
      <c r="B18" s="61" t="s">
        <v>214</v>
      </c>
      <c r="C18" s="188"/>
      <c r="D18" s="190" t="s">
        <v>254</v>
      </c>
      <c r="E18" s="83"/>
      <c r="F18" s="63"/>
      <c r="G18" s="83"/>
    </row>
    <row r="19" spans="2:8" ht="14.25" customHeight="1" x14ac:dyDescent="0.3">
      <c r="B19" s="61" t="s">
        <v>215</v>
      </c>
      <c r="C19" s="188"/>
      <c r="D19" s="190" t="s">
        <v>254</v>
      </c>
      <c r="E19" s="83"/>
      <c r="F19" s="63"/>
      <c r="G19" s="83"/>
      <c r="H19" s="122"/>
    </row>
    <row r="20" spans="2:8" ht="14.25" customHeight="1" x14ac:dyDescent="0.3">
      <c r="B20" s="61" t="s">
        <v>50</v>
      </c>
      <c r="C20" s="188"/>
      <c r="D20" s="189" t="s">
        <v>254</v>
      </c>
      <c r="E20" s="83"/>
      <c r="F20" s="63"/>
      <c r="G20" s="83"/>
    </row>
    <row r="21" spans="2:8" ht="14.25" customHeight="1" x14ac:dyDescent="0.3">
      <c r="B21" s="160"/>
      <c r="C21" s="163"/>
      <c r="D21" s="70"/>
      <c r="E21" s="70"/>
      <c r="F21" s="70"/>
      <c r="G21" s="70"/>
    </row>
    <row r="22" spans="2:8" ht="14.25" customHeight="1" x14ac:dyDescent="0.3">
      <c r="B22" s="66" t="s">
        <v>29</v>
      </c>
      <c r="C22" s="139">
        <f>SUM(C13:C20)</f>
        <v>0</v>
      </c>
      <c r="D22" s="70"/>
      <c r="E22" s="70"/>
      <c r="F22" s="70"/>
      <c r="G22" s="70"/>
    </row>
    <row r="23" spans="2:8" ht="14.25" customHeight="1" x14ac:dyDescent="0.3">
      <c r="B23" s="112"/>
      <c r="C23" s="111"/>
      <c r="D23" s="111"/>
      <c r="E23" s="115"/>
      <c r="F23" s="115"/>
      <c r="G23" s="116"/>
    </row>
    <row r="24" spans="2:8" ht="14.25" customHeight="1" x14ac:dyDescent="0.3">
      <c r="B24" s="60" t="s">
        <v>171</v>
      </c>
      <c r="C24" s="60"/>
      <c r="D24" s="60"/>
      <c r="E24" s="60"/>
      <c r="F24" s="60"/>
      <c r="G24" s="94"/>
    </row>
    <row r="25" spans="2:8" ht="14.25" customHeight="1" x14ac:dyDescent="0.3">
      <c r="B25" s="64"/>
      <c r="C25" s="64"/>
      <c r="D25" s="64"/>
      <c r="E25" s="64"/>
      <c r="F25" s="64"/>
      <c r="G25" s="64"/>
    </row>
    <row r="26" spans="2:8" ht="14.25" customHeight="1" x14ac:dyDescent="0.3">
      <c r="B26" s="92"/>
      <c r="C26" s="104" t="s">
        <v>30</v>
      </c>
      <c r="D26" s="104" t="s">
        <v>47</v>
      </c>
      <c r="E26" s="65" t="s">
        <v>216</v>
      </c>
      <c r="F26" s="113"/>
      <c r="G26" s="65" t="s">
        <v>0</v>
      </c>
    </row>
    <row r="27" spans="2:8" ht="14.25" customHeight="1" x14ac:dyDescent="0.3">
      <c r="B27" s="61" t="s">
        <v>69</v>
      </c>
      <c r="C27" s="188">
        <v>1</v>
      </c>
      <c r="D27" s="189" t="s">
        <v>255</v>
      </c>
      <c r="E27" s="83"/>
      <c r="F27" s="63"/>
      <c r="G27" s="83"/>
    </row>
    <row r="28" spans="2:8" ht="14.25" customHeight="1" x14ac:dyDescent="0.3">
      <c r="B28" s="61" t="s">
        <v>48</v>
      </c>
      <c r="C28" s="188"/>
      <c r="D28" s="190" t="s">
        <v>254</v>
      </c>
      <c r="E28" s="83"/>
      <c r="F28" s="63"/>
      <c r="G28" s="83"/>
    </row>
    <row r="29" spans="2:8" ht="14.25" customHeight="1" x14ac:dyDescent="0.3">
      <c r="B29" s="61" t="s">
        <v>49</v>
      </c>
      <c r="C29" s="188"/>
      <c r="D29" s="189" t="s">
        <v>57</v>
      </c>
      <c r="E29" s="83"/>
      <c r="F29" s="63"/>
      <c r="G29" s="83"/>
    </row>
    <row r="30" spans="2:8" ht="14.25" customHeight="1" x14ac:dyDescent="0.3">
      <c r="B30" s="61" t="s">
        <v>212</v>
      </c>
      <c r="C30" s="188"/>
      <c r="D30" s="191" t="s">
        <v>254</v>
      </c>
      <c r="E30" s="83"/>
      <c r="F30" s="63"/>
      <c r="G30" s="83"/>
    </row>
    <row r="31" spans="2:8" ht="14.25" customHeight="1" x14ac:dyDescent="0.3">
      <c r="B31" s="61" t="s">
        <v>213</v>
      </c>
      <c r="C31" s="188"/>
      <c r="D31" s="191" t="s">
        <v>254</v>
      </c>
      <c r="E31" s="83"/>
      <c r="F31" s="63"/>
      <c r="G31" s="83"/>
      <c r="H31" s="122"/>
    </row>
    <row r="32" spans="2:8" ht="14.25" customHeight="1" x14ac:dyDescent="0.3">
      <c r="B32" s="61" t="s">
        <v>214</v>
      </c>
      <c r="C32" s="188"/>
      <c r="D32" s="190" t="s">
        <v>254</v>
      </c>
      <c r="E32" s="83"/>
      <c r="F32" s="63"/>
      <c r="G32" s="83"/>
    </row>
    <row r="33" spans="2:8" ht="14.25" customHeight="1" x14ac:dyDescent="0.3">
      <c r="B33" s="61" t="s">
        <v>215</v>
      </c>
      <c r="C33" s="188"/>
      <c r="D33" s="190" t="s">
        <v>254</v>
      </c>
      <c r="E33" s="83"/>
      <c r="F33" s="63"/>
      <c r="G33" s="83"/>
      <c r="H33" s="122"/>
    </row>
    <row r="34" spans="2:8" ht="14.25" customHeight="1" x14ac:dyDescent="0.3">
      <c r="B34" s="61" t="s">
        <v>50</v>
      </c>
      <c r="C34" s="188"/>
      <c r="D34" s="189" t="s">
        <v>254</v>
      </c>
      <c r="E34" s="83"/>
      <c r="F34" s="63"/>
      <c r="G34" s="83"/>
    </row>
    <row r="35" spans="2:8" ht="14.25" customHeight="1" x14ac:dyDescent="0.3">
      <c r="B35" s="160"/>
      <c r="C35" s="163"/>
      <c r="D35" s="70"/>
      <c r="E35" s="70"/>
      <c r="F35" s="70"/>
      <c r="G35" s="70"/>
    </row>
    <row r="36" spans="2:8" ht="14.25" customHeight="1" x14ac:dyDescent="0.3">
      <c r="B36" s="66" t="s">
        <v>29</v>
      </c>
      <c r="C36" s="139">
        <f>SUM(C27:C34)</f>
        <v>1</v>
      </c>
      <c r="D36" s="70"/>
      <c r="E36" s="70"/>
      <c r="F36" s="70"/>
      <c r="G36" s="70"/>
    </row>
  </sheetData>
  <protectedRanges>
    <protectedRange sqref="G13:G20 G27:G34" name="Bronnen2"/>
    <protectedRange sqref="C13:E20 C27:E34" name="Bereik2"/>
  </protectedRanges>
  <customSheetViews>
    <customSheetView guid="{4DAB9F91-9782-4CDB-A370-C9439DD9F58D}">
      <selection activeCell="A6" sqref="A6:XFD6"/>
      <pageMargins left="0.7" right="0.7" top="0.75" bottom="0.75" header="0.3" footer="0.3"/>
    </customSheetView>
    <customSheetView guid="{2ACFC2C6-1D1F-49BC-BE51-2A77DC91B685}">
      <selection activeCell="J14" sqref="J14"/>
      <pageMargins left="0.7" right="0.7" top="0.75" bottom="0.75" header="0.3" footer="0.3"/>
    </customSheetView>
    <customSheetView guid="{BC2B4C45-54C8-47E0-BDC7-F88B8CF171DE}">
      <selection activeCell="C27" sqref="C27"/>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20"/>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9.85546875" style="124" bestFit="1" customWidth="1"/>
    <col min="4" max="4" width="5.42578125" style="124" bestFit="1" customWidth="1"/>
    <col min="5" max="5" width="12.8554687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85546875" style="124" customWidth="1"/>
    <col min="15" max="15" width="4.85546875" style="124" customWidth="1"/>
    <col min="16" max="16" width="8.85546875" style="124" customWidth="1"/>
    <col min="17" max="17" width="7.85546875" style="124" customWidth="1"/>
    <col min="18" max="18" width="9.28515625" style="124"/>
    <col min="19" max="19" width="14.28515625" style="124" customWidth="1"/>
    <col min="20" max="20" width="10.42578125" style="124" customWidth="1"/>
    <col min="21" max="21" width="10.85546875" style="124" customWidth="1"/>
    <col min="22" max="22" width="8" style="124" customWidth="1"/>
    <col min="23" max="23" width="8.140625" style="124" customWidth="1"/>
    <col min="24" max="24" width="9.28515625" style="124"/>
    <col min="25" max="28" width="18"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100</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ht="14.25" customHeight="1" x14ac:dyDescent="0.3">
      <c r="B4" s="127" t="s">
        <v>51</v>
      </c>
      <c r="C4" s="122"/>
      <c r="D4" s="122"/>
      <c r="E4" s="122"/>
      <c r="F4" s="122"/>
      <c r="G4" s="122"/>
      <c r="H4" s="122"/>
      <c r="I4" s="122"/>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10"/>
    </row>
    <row r="5" spans="1:41" ht="14.25" customHeight="1" x14ac:dyDescent="0.3">
      <c r="B5" s="54" t="s">
        <v>217</v>
      </c>
      <c r="C5" s="122"/>
      <c r="D5" s="122"/>
      <c r="E5" s="122"/>
      <c r="F5" s="122"/>
      <c r="G5" s="122"/>
      <c r="H5" s="122"/>
      <c r="I5" s="122"/>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10"/>
    </row>
    <row r="6" spans="1:41" ht="14.25" customHeight="1" x14ac:dyDescent="0.3">
      <c r="B6" s="54" t="s">
        <v>101</v>
      </c>
      <c r="C6" s="122"/>
      <c r="D6" s="122"/>
      <c r="E6" s="122"/>
      <c r="F6" s="122"/>
      <c r="G6" s="122"/>
      <c r="H6" s="122"/>
      <c r="I6" s="122"/>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10"/>
    </row>
    <row r="7" spans="1:41" ht="14.25" customHeight="1" x14ac:dyDescent="0.3">
      <c r="B7" s="54" t="s">
        <v>102</v>
      </c>
      <c r="C7" s="122"/>
      <c r="D7" s="122"/>
      <c r="E7" s="122"/>
      <c r="F7" s="122"/>
      <c r="G7" s="122"/>
      <c r="H7" s="122"/>
      <c r="I7" s="122"/>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10"/>
    </row>
    <row r="8" spans="1:41" ht="14.25" customHeight="1" x14ac:dyDescent="0.3">
      <c r="B8" s="108" t="s">
        <v>174</v>
      </c>
      <c r="C8" s="122"/>
      <c r="D8" s="122"/>
      <c r="E8" s="122"/>
      <c r="F8" s="122"/>
      <c r="G8" s="122"/>
      <c r="H8" s="122"/>
      <c r="I8" s="122"/>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10"/>
    </row>
    <row r="9" spans="1:41" ht="14.25" customHeight="1" x14ac:dyDescent="0.3">
      <c r="B9" s="91" t="s">
        <v>173</v>
      </c>
      <c r="C9" s="122"/>
      <c r="D9" s="122"/>
      <c r="E9" s="122"/>
      <c r="F9" s="122"/>
      <c r="G9" s="122"/>
      <c r="H9" s="122"/>
      <c r="I9" s="122"/>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10"/>
    </row>
    <row r="10" spans="1:41" ht="14.25" customHeight="1" x14ac:dyDescent="0.3">
      <c r="B10" s="91" t="s">
        <v>218</v>
      </c>
      <c r="C10" s="122"/>
      <c r="D10" s="122"/>
      <c r="E10" s="122"/>
      <c r="F10" s="122"/>
      <c r="G10" s="122"/>
      <c r="H10" s="122"/>
      <c r="I10" s="122"/>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10"/>
    </row>
    <row r="11" spans="1:41" ht="14.25" customHeight="1" x14ac:dyDescent="0.3">
      <c r="B11" s="118"/>
      <c r="C11" s="57"/>
      <c r="D11" s="57"/>
      <c r="E11" s="57"/>
      <c r="F11" s="57"/>
      <c r="G11" s="57"/>
      <c r="H11" s="57"/>
      <c r="I11" s="57"/>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3"/>
    </row>
    <row r="13" spans="1:41" s="102" customFormat="1" ht="48" x14ac:dyDescent="0.3">
      <c r="A13" s="112"/>
      <c r="B13" s="105" t="s">
        <v>39</v>
      </c>
      <c r="C13" s="95" t="s">
        <v>229</v>
      </c>
      <c r="D13" s="95" t="s">
        <v>40</v>
      </c>
      <c r="E13" s="95" t="s">
        <v>183</v>
      </c>
      <c r="F13" s="95" t="s">
        <v>41</v>
      </c>
      <c r="G13" s="95" t="s">
        <v>42</v>
      </c>
      <c r="H13" s="100" t="s">
        <v>29</v>
      </c>
      <c r="I13" s="100" t="s">
        <v>27</v>
      </c>
      <c r="J13" s="32" t="s">
        <v>65</v>
      </c>
      <c r="K13" s="32" t="s">
        <v>66</v>
      </c>
      <c r="L13" s="32" t="s">
        <v>14</v>
      </c>
      <c r="M13" s="32" t="s">
        <v>67</v>
      </c>
      <c r="N13" s="32" t="s">
        <v>15</v>
      </c>
      <c r="O13" s="32" t="s">
        <v>16</v>
      </c>
      <c r="P13" s="32" t="s">
        <v>43</v>
      </c>
      <c r="Q13" s="32" t="s">
        <v>17</v>
      </c>
      <c r="R13" s="32" t="s">
        <v>33</v>
      </c>
      <c r="S13" s="100" t="s">
        <v>28</v>
      </c>
      <c r="T13" s="32" t="s">
        <v>45</v>
      </c>
      <c r="U13" s="32" t="s">
        <v>46</v>
      </c>
      <c r="V13" s="32" t="s">
        <v>19</v>
      </c>
      <c r="W13" s="32" t="s">
        <v>44</v>
      </c>
      <c r="X13" s="32" t="s">
        <v>20</v>
      </c>
      <c r="Y13" s="32" t="s">
        <v>219</v>
      </c>
      <c r="Z13" s="32" t="s">
        <v>220</v>
      </c>
      <c r="AA13" s="32" t="s">
        <v>221</v>
      </c>
      <c r="AB13" s="32" t="s">
        <v>222</v>
      </c>
      <c r="AC13" s="32" t="s">
        <v>25</v>
      </c>
      <c r="AD13" s="32" t="s">
        <v>21</v>
      </c>
      <c r="AE13" s="32" t="s">
        <v>184</v>
      </c>
      <c r="AF13" s="32" t="s">
        <v>185</v>
      </c>
      <c r="AG13" s="32" t="s">
        <v>26</v>
      </c>
      <c r="AH13" s="109"/>
      <c r="AI13" s="90" t="s">
        <v>10</v>
      </c>
      <c r="AJ13" s="90"/>
      <c r="AK13" s="90"/>
      <c r="AL13" s="112"/>
      <c r="AM13" s="112"/>
      <c r="AN13" s="112"/>
      <c r="AO13" s="112"/>
    </row>
    <row r="14" spans="1:41" ht="14.25" customHeight="1" x14ac:dyDescent="0.3">
      <c r="B14" s="87" t="s">
        <v>256</v>
      </c>
      <c r="C14" s="99">
        <v>2016</v>
      </c>
      <c r="D14" s="87" t="s">
        <v>257</v>
      </c>
      <c r="E14" s="87"/>
      <c r="F14" s="87" t="s">
        <v>64</v>
      </c>
      <c r="G14" s="99">
        <v>2016</v>
      </c>
      <c r="H14" s="97">
        <v>9.6</v>
      </c>
      <c r="I14" s="97">
        <v>0</v>
      </c>
      <c r="J14" s="93"/>
      <c r="K14" s="93"/>
      <c r="L14" s="93"/>
      <c r="M14" s="93"/>
      <c r="N14" s="93"/>
      <c r="O14" s="93"/>
      <c r="P14" s="93"/>
      <c r="Q14" s="93"/>
      <c r="R14" s="93"/>
      <c r="S14" s="98">
        <v>9.6</v>
      </c>
      <c r="T14" s="93"/>
      <c r="U14" s="93"/>
      <c r="V14" s="93"/>
      <c r="W14" s="93"/>
      <c r="X14" s="93"/>
      <c r="Y14" s="93"/>
      <c r="Z14" s="93"/>
      <c r="AA14" s="93"/>
      <c r="AB14" s="93"/>
      <c r="AC14" s="93"/>
      <c r="AD14" s="93"/>
      <c r="AE14" s="93">
        <v>9.6</v>
      </c>
      <c r="AF14" s="93"/>
      <c r="AG14" s="93"/>
      <c r="AH14" s="123"/>
      <c r="AI14" s="119" t="s">
        <v>258</v>
      </c>
      <c r="AJ14" s="119" t="s">
        <v>259</v>
      </c>
      <c r="AK14" s="119"/>
      <c r="AL14" s="107"/>
      <c r="AM14" s="107"/>
      <c r="AN14" s="107"/>
      <c r="AO14" s="107"/>
    </row>
    <row r="15" spans="1:41" ht="14.25" customHeight="1" x14ac:dyDescent="0.3">
      <c r="B15" s="87" t="s">
        <v>260</v>
      </c>
      <c r="C15" s="99">
        <v>2016</v>
      </c>
      <c r="D15" s="87" t="s">
        <v>257</v>
      </c>
      <c r="E15" s="87"/>
      <c r="F15" s="87" t="s">
        <v>64</v>
      </c>
      <c r="G15" s="99" t="s">
        <v>261</v>
      </c>
      <c r="H15" s="97">
        <v>75</v>
      </c>
      <c r="I15" s="97">
        <v>0</v>
      </c>
      <c r="J15" s="93"/>
      <c r="K15" s="93"/>
      <c r="L15" s="93"/>
      <c r="M15" s="93"/>
      <c r="N15" s="93"/>
      <c r="O15" s="93"/>
      <c r="P15" s="93"/>
      <c r="Q15" s="93"/>
      <c r="R15" s="93"/>
      <c r="S15" s="98">
        <v>75</v>
      </c>
      <c r="T15" s="93"/>
      <c r="U15" s="93"/>
      <c r="V15" s="93"/>
      <c r="W15" s="93"/>
      <c r="X15" s="93"/>
      <c r="Y15" s="93"/>
      <c r="Z15" s="93"/>
      <c r="AA15" s="93"/>
      <c r="AB15" s="93"/>
      <c r="AC15" s="93"/>
      <c r="AD15" s="93"/>
      <c r="AE15" s="93">
        <v>75</v>
      </c>
      <c r="AF15" s="93"/>
      <c r="AG15" s="93"/>
      <c r="AH15" s="123"/>
      <c r="AI15" s="119" t="s">
        <v>258</v>
      </c>
      <c r="AJ15" s="119" t="s">
        <v>259</v>
      </c>
      <c r="AK15" s="119"/>
      <c r="AL15" s="107"/>
      <c r="AM15" s="107"/>
      <c r="AN15" s="107"/>
      <c r="AO15" s="107"/>
    </row>
    <row r="16" spans="1:41" ht="14.25" customHeight="1" x14ac:dyDescent="0.3">
      <c r="B16" s="87" t="s">
        <v>262</v>
      </c>
      <c r="C16" s="99" t="s">
        <v>263</v>
      </c>
      <c r="D16" s="87" t="s">
        <v>257</v>
      </c>
      <c r="E16" s="87"/>
      <c r="F16" s="87" t="s">
        <v>64</v>
      </c>
      <c r="G16" s="99" t="s">
        <v>263</v>
      </c>
      <c r="H16" s="97">
        <v>15</v>
      </c>
      <c r="I16" s="97">
        <v>0</v>
      </c>
      <c r="J16" s="93"/>
      <c r="K16" s="93"/>
      <c r="L16" s="93"/>
      <c r="M16" s="93"/>
      <c r="N16" s="93"/>
      <c r="O16" s="93"/>
      <c r="P16" s="93"/>
      <c r="Q16" s="93"/>
      <c r="R16" s="93"/>
      <c r="S16" s="98">
        <v>15</v>
      </c>
      <c r="T16" s="93"/>
      <c r="U16" s="93"/>
      <c r="V16" s="93"/>
      <c r="W16" s="93"/>
      <c r="X16" s="93"/>
      <c r="Y16" s="93"/>
      <c r="Z16" s="93"/>
      <c r="AA16" s="93"/>
      <c r="AB16" s="93"/>
      <c r="AC16" s="93"/>
      <c r="AD16" s="93"/>
      <c r="AE16" s="93">
        <v>15</v>
      </c>
      <c r="AF16" s="93"/>
      <c r="AG16" s="93"/>
      <c r="AH16" s="123"/>
      <c r="AI16" s="119" t="s">
        <v>264</v>
      </c>
      <c r="AJ16" s="119"/>
      <c r="AK16" s="119"/>
      <c r="AL16" s="107"/>
      <c r="AM16" s="107"/>
      <c r="AN16" s="107"/>
      <c r="AO16" s="107"/>
    </row>
    <row r="17" spans="2:41" ht="14.25" customHeight="1" x14ac:dyDescent="0.3">
      <c r="B17" s="87" t="s">
        <v>265</v>
      </c>
      <c r="C17" s="99">
        <v>2020</v>
      </c>
      <c r="D17" s="87" t="s">
        <v>257</v>
      </c>
      <c r="E17" s="87" t="s">
        <v>266</v>
      </c>
      <c r="F17" s="87" t="s">
        <v>63</v>
      </c>
      <c r="G17" s="99">
        <v>2019</v>
      </c>
      <c r="H17" s="97">
        <v>7.5</v>
      </c>
      <c r="I17" s="97">
        <v>0</v>
      </c>
      <c r="J17" s="93"/>
      <c r="K17" s="93"/>
      <c r="L17" s="93"/>
      <c r="M17" s="93"/>
      <c r="N17" s="93"/>
      <c r="O17" s="93"/>
      <c r="P17" s="93"/>
      <c r="Q17" s="93"/>
      <c r="R17" s="93"/>
      <c r="S17" s="98">
        <v>7.5</v>
      </c>
      <c r="T17" s="93"/>
      <c r="U17" s="93"/>
      <c r="V17" s="93"/>
      <c r="W17" s="93"/>
      <c r="X17" s="93"/>
      <c r="Y17" s="93"/>
      <c r="Z17" s="93"/>
      <c r="AA17" s="93"/>
      <c r="AB17" s="93"/>
      <c r="AC17" s="93"/>
      <c r="AD17" s="93"/>
      <c r="AE17" s="93">
        <v>7.5</v>
      </c>
      <c r="AF17" s="93"/>
      <c r="AG17" s="93"/>
      <c r="AH17" s="123"/>
      <c r="AI17" s="119" t="s">
        <v>252</v>
      </c>
      <c r="AJ17" s="119"/>
      <c r="AK17" s="119"/>
      <c r="AL17" s="107"/>
      <c r="AM17" s="107"/>
      <c r="AN17" s="107"/>
      <c r="AO17" s="107"/>
    </row>
    <row r="18" spans="2:41" ht="14.25" customHeight="1" x14ac:dyDescent="0.3">
      <c r="B18" s="87" t="s">
        <v>267</v>
      </c>
      <c r="C18" s="99">
        <v>2020</v>
      </c>
      <c r="D18" s="87" t="s">
        <v>257</v>
      </c>
      <c r="E18" s="87" t="s">
        <v>266</v>
      </c>
      <c r="F18" s="87" t="s">
        <v>63</v>
      </c>
      <c r="G18" s="99">
        <v>2019</v>
      </c>
      <c r="H18" s="97">
        <v>63</v>
      </c>
      <c r="I18" s="97">
        <v>0</v>
      </c>
      <c r="J18" s="93"/>
      <c r="K18" s="93"/>
      <c r="L18" s="93"/>
      <c r="M18" s="93"/>
      <c r="N18" s="93"/>
      <c r="O18" s="93"/>
      <c r="P18" s="93"/>
      <c r="Q18" s="93"/>
      <c r="R18" s="93"/>
      <c r="S18" s="98">
        <v>63</v>
      </c>
      <c r="T18" s="93"/>
      <c r="U18" s="93"/>
      <c r="V18" s="93"/>
      <c r="W18" s="93"/>
      <c r="X18" s="93"/>
      <c r="Y18" s="93"/>
      <c r="Z18" s="93"/>
      <c r="AA18" s="93"/>
      <c r="AB18" s="93"/>
      <c r="AC18" s="93"/>
      <c r="AD18" s="93"/>
      <c r="AE18" s="93">
        <v>63</v>
      </c>
      <c r="AF18" s="93"/>
      <c r="AG18" s="93"/>
      <c r="AH18" s="123"/>
      <c r="AI18" s="119" t="s">
        <v>268</v>
      </c>
      <c r="AJ18" s="119"/>
      <c r="AK18" s="119"/>
      <c r="AL18" s="107"/>
      <c r="AM18" s="107"/>
      <c r="AN18" s="107"/>
      <c r="AO18" s="107"/>
    </row>
    <row r="19" spans="2:41" ht="14.25" customHeight="1" x14ac:dyDescent="0.3">
      <c r="B19" s="87" t="s">
        <v>269</v>
      </c>
      <c r="C19" s="99">
        <v>2020</v>
      </c>
      <c r="D19" s="87" t="s">
        <v>257</v>
      </c>
      <c r="E19" s="87" t="s">
        <v>266</v>
      </c>
      <c r="F19" s="87" t="s">
        <v>63</v>
      </c>
      <c r="G19" s="99">
        <v>2019</v>
      </c>
      <c r="H19" s="97">
        <v>66</v>
      </c>
      <c r="I19" s="97">
        <v>0</v>
      </c>
      <c r="J19" s="93"/>
      <c r="K19" s="93"/>
      <c r="L19" s="93"/>
      <c r="M19" s="93"/>
      <c r="N19" s="93"/>
      <c r="O19" s="93"/>
      <c r="P19" s="93"/>
      <c r="Q19" s="93"/>
      <c r="R19" s="93"/>
      <c r="S19" s="98">
        <v>66</v>
      </c>
      <c r="T19" s="93"/>
      <c r="U19" s="93"/>
      <c r="V19" s="93"/>
      <c r="W19" s="93"/>
      <c r="X19" s="93"/>
      <c r="Y19" s="93"/>
      <c r="Z19" s="93"/>
      <c r="AA19" s="93"/>
      <c r="AB19" s="93"/>
      <c r="AC19" s="93"/>
      <c r="AD19" s="93"/>
      <c r="AE19" s="93">
        <v>66</v>
      </c>
      <c r="AF19" s="93"/>
      <c r="AG19" s="93"/>
      <c r="AH19" s="123"/>
      <c r="AI19" s="119" t="s">
        <v>270</v>
      </c>
      <c r="AJ19" s="119"/>
      <c r="AK19" s="119"/>
    </row>
    <row r="20" spans="2:41" ht="14.25" customHeight="1" x14ac:dyDescent="0.3">
      <c r="B20" s="87" t="s">
        <v>271</v>
      </c>
      <c r="C20" s="99">
        <v>2020</v>
      </c>
      <c r="D20" s="87" t="s">
        <v>257</v>
      </c>
      <c r="E20" s="87" t="s">
        <v>266</v>
      </c>
      <c r="F20" s="87" t="s">
        <v>63</v>
      </c>
      <c r="G20" s="99">
        <v>2020</v>
      </c>
      <c r="H20" s="97">
        <v>9</v>
      </c>
      <c r="I20" s="97">
        <v>0</v>
      </c>
      <c r="J20" s="93"/>
      <c r="K20" s="93"/>
      <c r="L20" s="93"/>
      <c r="M20" s="93"/>
      <c r="N20" s="93"/>
      <c r="O20" s="93"/>
      <c r="P20" s="93"/>
      <c r="Q20" s="93"/>
      <c r="R20" s="93"/>
      <c r="S20" s="98">
        <v>9</v>
      </c>
      <c r="T20" s="93"/>
      <c r="U20" s="93"/>
      <c r="V20" s="93"/>
      <c r="W20" s="93"/>
      <c r="X20" s="93"/>
      <c r="Y20" s="93"/>
      <c r="Z20" s="93"/>
      <c r="AA20" s="93"/>
      <c r="AB20" s="93"/>
      <c r="AC20" s="93"/>
      <c r="AD20" s="93"/>
      <c r="AE20" s="93">
        <v>9</v>
      </c>
      <c r="AF20" s="93"/>
      <c r="AG20" s="93"/>
      <c r="AH20" s="123"/>
      <c r="AI20" s="119" t="s">
        <v>270</v>
      </c>
      <c r="AJ20" s="119"/>
      <c r="AK20" s="119"/>
    </row>
  </sheetData>
  <protectedRanges>
    <protectedRange sqref="AI14:AK20" name="Bronnen1"/>
    <protectedRange sqref="T14:AG20 J14:R20" name="Bereik2"/>
    <protectedRange sqref="B14:G20" name="Bereik1"/>
  </protectedRanges>
  <customSheetViews>
    <customSheetView guid="{4DAB9F91-9782-4CDB-A370-C9439DD9F58D}">
      <selection activeCell="A6" sqref="A6:XFD6"/>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BC2B4C45-54C8-47E0-BDC7-F88B8CF171DE}">
      <selection activeCell="L44" sqref="L44"/>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3"/>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9.85546875" style="124" bestFit="1" customWidth="1"/>
    <col min="4" max="4" width="5.42578125" style="124" bestFit="1" customWidth="1"/>
    <col min="5" max="5" width="12.4257812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42578125" style="124" customWidth="1"/>
    <col min="15" max="15" width="4.85546875" style="124" customWidth="1"/>
    <col min="16" max="16" width="8.85546875" style="124" customWidth="1"/>
    <col min="17" max="17" width="7.85546875" style="124" customWidth="1"/>
    <col min="18" max="18" width="9.28515625" style="124"/>
    <col min="19" max="19" width="14.28515625" style="124" customWidth="1"/>
    <col min="20" max="20" width="10.85546875" style="124" customWidth="1"/>
    <col min="21" max="21" width="10.7109375" style="124" customWidth="1"/>
    <col min="22" max="22" width="8" style="124" customWidth="1"/>
    <col min="23" max="23" width="8.140625" style="124" customWidth="1"/>
    <col min="24" max="24" width="9.28515625" style="124"/>
    <col min="25" max="25" width="15.42578125" style="124" customWidth="1"/>
    <col min="26" max="26" width="18.28515625" style="124" customWidth="1"/>
    <col min="27" max="28" width="15.42578125"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175</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s="121"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25"/>
    </row>
    <row r="5" spans="1:41" s="121" customFormat="1" ht="14.25" customHeight="1" x14ac:dyDescent="0.3">
      <c r="B5" s="74" t="s">
        <v>225</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21" customFormat="1" ht="14.25" customHeight="1" x14ac:dyDescent="0.3">
      <c r="B6" s="74" t="s">
        <v>105</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21" customFormat="1" ht="14.25" customHeight="1" x14ac:dyDescent="0.3">
      <c r="B7" s="74" t="s">
        <v>106</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ht="14.25" customHeight="1" x14ac:dyDescent="0.3">
      <c r="B8" s="118"/>
      <c r="C8" s="57"/>
      <c r="D8" s="57"/>
      <c r="E8" s="57"/>
      <c r="F8" s="57"/>
      <c r="G8" s="57"/>
      <c r="H8" s="57"/>
      <c r="I8" s="57"/>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3"/>
    </row>
    <row r="10" spans="1:41" s="102" customFormat="1" ht="60" x14ac:dyDescent="0.3">
      <c r="A10" s="112"/>
      <c r="B10" s="105" t="s">
        <v>39</v>
      </c>
      <c r="C10" s="95" t="s">
        <v>229</v>
      </c>
      <c r="D10" s="95" t="s">
        <v>40</v>
      </c>
      <c r="E10" s="95" t="s">
        <v>183</v>
      </c>
      <c r="F10" s="95" t="s">
        <v>41</v>
      </c>
      <c r="G10" s="95" t="s">
        <v>42</v>
      </c>
      <c r="H10" s="100" t="s">
        <v>29</v>
      </c>
      <c r="I10" s="100" t="s">
        <v>27</v>
      </c>
      <c r="J10" s="32" t="s">
        <v>65</v>
      </c>
      <c r="K10" s="32" t="s">
        <v>66</v>
      </c>
      <c r="L10" s="32" t="s">
        <v>14</v>
      </c>
      <c r="M10" s="32" t="s">
        <v>67</v>
      </c>
      <c r="N10" s="32" t="s">
        <v>15</v>
      </c>
      <c r="O10" s="32" t="s">
        <v>16</v>
      </c>
      <c r="P10" s="32" t="s">
        <v>43</v>
      </c>
      <c r="Q10" s="32" t="s">
        <v>17</v>
      </c>
      <c r="R10" s="32" t="s">
        <v>33</v>
      </c>
      <c r="S10" s="100" t="s">
        <v>28</v>
      </c>
      <c r="T10" s="32" t="s">
        <v>45</v>
      </c>
      <c r="U10" s="32" t="s">
        <v>46</v>
      </c>
      <c r="V10" s="32" t="s">
        <v>19</v>
      </c>
      <c r="W10" s="32" t="s">
        <v>44</v>
      </c>
      <c r="X10" s="32" t="s">
        <v>20</v>
      </c>
      <c r="Y10" s="32" t="s">
        <v>219</v>
      </c>
      <c r="Z10" s="32" t="s">
        <v>220</v>
      </c>
      <c r="AA10" s="32" t="s">
        <v>221</v>
      </c>
      <c r="AB10" s="32" t="s">
        <v>222</v>
      </c>
      <c r="AC10" s="32" t="s">
        <v>25</v>
      </c>
      <c r="AD10" s="32" t="s">
        <v>21</v>
      </c>
      <c r="AE10" s="32" t="s">
        <v>184</v>
      </c>
      <c r="AF10" s="32" t="s">
        <v>185</v>
      </c>
      <c r="AG10" s="32" t="s">
        <v>26</v>
      </c>
      <c r="AH10" s="109"/>
      <c r="AI10" s="90" t="s">
        <v>10</v>
      </c>
      <c r="AJ10" s="90"/>
      <c r="AK10" s="90"/>
      <c r="AL10" s="112"/>
      <c r="AM10" s="112"/>
      <c r="AN10" s="112"/>
      <c r="AO10" s="112"/>
    </row>
    <row r="11" spans="1:41" ht="14.25" customHeight="1" x14ac:dyDescent="0.3">
      <c r="B11" s="87" t="s">
        <v>272</v>
      </c>
      <c r="C11" s="99" t="s">
        <v>273</v>
      </c>
      <c r="D11" s="87" t="s">
        <v>257</v>
      </c>
      <c r="E11" s="87" t="s">
        <v>274</v>
      </c>
      <c r="F11" s="87" t="s">
        <v>275</v>
      </c>
      <c r="G11" s="99" t="s">
        <v>276</v>
      </c>
      <c r="H11" s="97">
        <v>15</v>
      </c>
      <c r="I11" s="97">
        <v>0</v>
      </c>
      <c r="J11" s="93"/>
      <c r="K11" s="93"/>
      <c r="L11" s="93"/>
      <c r="M11" s="93"/>
      <c r="N11" s="93"/>
      <c r="O11" s="93"/>
      <c r="P11" s="93"/>
      <c r="Q11" s="93"/>
      <c r="R11" s="93"/>
      <c r="S11" s="98">
        <v>15</v>
      </c>
      <c r="T11" s="93"/>
      <c r="U11" s="93"/>
      <c r="V11" s="93"/>
      <c r="W11" s="93"/>
      <c r="X11" s="93"/>
      <c r="Y11" s="93"/>
      <c r="Z11" s="93"/>
      <c r="AA11" s="93"/>
      <c r="AB11" s="93"/>
      <c r="AC11" s="93"/>
      <c r="AD11" s="93"/>
      <c r="AE11" s="93">
        <v>15</v>
      </c>
      <c r="AF11" s="93"/>
      <c r="AG11" s="93"/>
      <c r="AH11" s="123"/>
      <c r="AI11" s="119" t="s">
        <v>259</v>
      </c>
      <c r="AJ11" s="119"/>
      <c r="AK11" s="119"/>
      <c r="AL11" s="107"/>
      <c r="AM11" s="107"/>
      <c r="AN11" s="107"/>
      <c r="AO11" s="107"/>
    </row>
    <row r="12" spans="1:41" ht="14.25" customHeight="1" x14ac:dyDescent="0.3">
      <c r="B12" s="87" t="s">
        <v>277</v>
      </c>
      <c r="C12" s="99" t="s">
        <v>278</v>
      </c>
      <c r="D12" s="87" t="s">
        <v>257</v>
      </c>
      <c r="E12" s="87" t="s">
        <v>274</v>
      </c>
      <c r="F12" s="87" t="s">
        <v>275</v>
      </c>
      <c r="G12" s="99" t="s">
        <v>261</v>
      </c>
      <c r="H12" s="97">
        <v>2</v>
      </c>
      <c r="I12" s="97">
        <v>0</v>
      </c>
      <c r="J12" s="93"/>
      <c r="K12" s="93"/>
      <c r="L12" s="93"/>
      <c r="M12" s="93"/>
      <c r="N12" s="93"/>
      <c r="O12" s="93"/>
      <c r="P12" s="93"/>
      <c r="Q12" s="93"/>
      <c r="R12" s="93"/>
      <c r="S12" s="98">
        <v>2</v>
      </c>
      <c r="T12" s="93"/>
      <c r="U12" s="93"/>
      <c r="V12" s="93"/>
      <c r="W12" s="93"/>
      <c r="X12" s="93"/>
      <c r="Y12" s="93"/>
      <c r="Z12" s="93"/>
      <c r="AA12" s="93"/>
      <c r="AB12" s="93"/>
      <c r="AC12" s="93"/>
      <c r="AD12" s="93"/>
      <c r="AE12" s="93">
        <v>2</v>
      </c>
      <c r="AF12" s="93"/>
      <c r="AG12" s="93"/>
      <c r="AH12" s="123"/>
      <c r="AI12" s="119" t="s">
        <v>259</v>
      </c>
      <c r="AJ12" s="119"/>
      <c r="AK12" s="119"/>
      <c r="AL12" s="107"/>
      <c r="AM12" s="107"/>
      <c r="AN12" s="107"/>
      <c r="AO12" s="107"/>
    </row>
    <row r="13" spans="1:41" ht="14.25" customHeight="1" x14ac:dyDescent="0.3">
      <c r="B13" s="87" t="s">
        <v>279</v>
      </c>
      <c r="C13" s="99">
        <v>2008</v>
      </c>
      <c r="D13" s="87" t="s">
        <v>257</v>
      </c>
      <c r="E13" s="87" t="s">
        <v>280</v>
      </c>
      <c r="F13" s="87" t="s">
        <v>275</v>
      </c>
      <c r="G13" s="99">
        <v>2018</v>
      </c>
      <c r="H13" s="97">
        <v>6</v>
      </c>
      <c r="I13" s="97">
        <v>0</v>
      </c>
      <c r="J13" s="93"/>
      <c r="K13" s="93"/>
      <c r="L13" s="93"/>
      <c r="M13" s="93"/>
      <c r="N13" s="93"/>
      <c r="O13" s="93"/>
      <c r="P13" s="93"/>
      <c r="Q13" s="93"/>
      <c r="R13" s="93"/>
      <c r="S13" s="98">
        <v>6</v>
      </c>
      <c r="T13" s="93"/>
      <c r="U13" s="93"/>
      <c r="V13" s="93"/>
      <c r="W13" s="93"/>
      <c r="X13" s="93"/>
      <c r="Y13" s="93"/>
      <c r="Z13" s="93"/>
      <c r="AA13" s="93"/>
      <c r="AB13" s="93"/>
      <c r="AC13" s="93"/>
      <c r="AD13" s="93"/>
      <c r="AE13" s="93">
        <v>6</v>
      </c>
      <c r="AF13" s="93"/>
      <c r="AG13" s="93"/>
      <c r="AH13" s="123"/>
      <c r="AI13" s="119" t="s">
        <v>281</v>
      </c>
      <c r="AJ13" s="119"/>
      <c r="AK13" s="119"/>
      <c r="AL13" s="107"/>
      <c r="AM13" s="107"/>
      <c r="AN13" s="107"/>
      <c r="AO13" s="107"/>
    </row>
  </sheetData>
  <protectedRanges>
    <protectedRange sqref="AI11:AK13" name="Bronnen1"/>
    <protectedRange sqref="T11:AG13 J11:R13" name="Bereik2"/>
    <protectedRange sqref="B11:G13" name="Bereik1"/>
  </protectedRange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6</Value>
      <Value>4</Value>
      <Value>1</Value>
    </TaxCatchAll>
    <SureECM_ProjectNumber xmlns="850f1e76-e290-4779-b859-23d729297c51">3.R72</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2018</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Lonneke Wielders</DisplayName>
        <AccountId>17</AccountId>
        <AccountType/>
      </UserInfo>
    </SureECM_ProjectLea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4.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560D1528B1B90C4A9A4C540D9BD51E54" ma:contentTypeVersion="1" ma:contentTypeDescription="Een nieuw Excel document maken" ma:contentTypeScope="" ma:versionID="f3ccfdd167076e207eaa68a9b2094545">
  <xsd:schema xmlns:xsd="http://www.w3.org/2001/XMLSchema" xmlns:xs="http://www.w3.org/2001/XMLSchema" xmlns:p="http://schemas.microsoft.com/office/2006/metadata/properties" xmlns:ns2="850f1e76-e290-4779-b859-23d729297c51" targetNamespace="http://schemas.microsoft.com/office/2006/metadata/properties" ma:root="true" ma:fieldsID="6c650564130b9ce1e18394e6c24ee980"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57ded01a-cfcd-4e83-8400-552b8cfa9287}" ma:internalName="TaxCatchAll" ma:showField="CatchAllData"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57ded01a-cfcd-4e83-8400-552b8cfa9287}" ma:internalName="TaxCatchAllLabel" ma:readOnly="true" ma:showField="CatchAllDataLabel" ma:web="7e9836ad-8f72-4fea-b731-301b4eb466f2">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6F83C77-A87F-4873-823F-A5D152A1575A}">
  <ds:schemaRefs>
    <ds:schemaRef ds:uri="http://schemas.microsoft.com/sharepoint/v3/contenttype/forms"/>
  </ds:schemaRefs>
</ds:datastoreItem>
</file>

<file path=customXml/itemProps3.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4.xml><?xml version="1.0" encoding="utf-8"?>
<ds:datastoreItem xmlns:ds="http://schemas.openxmlformats.org/officeDocument/2006/customXml" ds:itemID="{1720DCD9-B3F6-44C9-9D30-FCC4A768A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f1e76-e290-4779-b859-23d729297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2020-11-20T13:02:55Z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0x01010032D923E531974EABBC32AD71A762C58D00D2425473D9DE461DB1C714AC4872504A005CD08962363E694C87EFFAE1F08C915000560D1528B1B90C4A9A4C540D9BD51E54</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6;#Energievoorziening|14ad8679-7727-4279-92f4-4dc14a55f5e8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vt:lpwstr>
  </property>
</Properties>
</file>