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04FB8D12-74E4-4643-8A02-0081B757012B}"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<sst xmlns="http://schemas.openxmlformats.org/spreadsheetml/2006/main" count="636" uniqueCount="328">
  <si>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</si>
  <si>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</si>
  <si>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</si>
  <si>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</si>
  <si>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</si>
  <si>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</si>
  <si>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</si>
  <si>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</si>
  <si>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</si>
  <si>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</si>
  <si>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</si>
  <si>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</si>
  <si>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</si>
  <si>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</si>
  <si>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</si>
  <si>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</si>
  <si>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</si>
  <si>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</si>
  <si>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</si>
  <si>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</si>
  <si>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</si>
  <si>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</si>
  <si>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</si>
  <si>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</si>
  <si>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</si>
  <si>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</si>
  <si>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</si>
  <si>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</si>
  <si>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</si>
  <si>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</si>
  <si>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</si>
  <si>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</si>
  <si>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</si>
  <si>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</si>
  <si>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</si>
  <si>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</si>
  <si>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</si>
  <si>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</si>
  <si>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</si>
  <si>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</si>
  <si>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</si>
  <si>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</si>
  <si>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</si>
  <si>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</si>
  <si>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</si>
  <si>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</si>
  <si>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</si>
  <si>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</si>
  <si>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</si>
  <si>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</si>
  <si>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</si>
  <si>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</si>
  <si>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</si>
  <si>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</si>
  <si>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</si>
  <si>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</si>
  <si>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</si>
  <si>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</si>
  <si>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</si>
  <si>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</si>
  <si>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</si>
  <si>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</si>
  <si>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</si>
  <si>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</si>
  <si>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</si>
  <si>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</si>
  <si>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</si>
  <si>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</si>
  <si>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</si>
  <si>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</si>
  <si>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</si>
  <si>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</si>
  <si>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</si>
  <si>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</si>
  <si>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</si>
  <si>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</si>
  <si>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</si>
  <si>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</si>
  <si>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</si>
  <si>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</si>
  <si>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</si>
  <si>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</si>
  <si>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</si>
  <si>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</si>
  <si>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</si>
  <si>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</si>
  <si>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</si>
  <si>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</si>
  <si>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</si>
  <si>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</si>
  <si>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</si>
  <si>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</si>
  <si>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</si>
  <si>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</si>
  <si>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</si>
  <si>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</si>
  <si>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</si>
  <si>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</si>
  <si>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</si>
  <si>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</si>
  <si>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</si>
  <si>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</si>
  <si>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</si>
  <si>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</si>
  <si>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</si>
  <si>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</si>
  <si>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</si>
  <si>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</si>
  <si>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</si>
  <si>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</si>
  <si>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</si>
  <si>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</si>
  <si>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</si>
  <si>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</si>
  <si>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</si>
  <si>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</si>
  <si>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</si>
  <si>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</si>
  <si>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</si>
  <si>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</si>
  <si>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</si>
  <si>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</si>
  <si>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</si>
  <si>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</si>
  <si>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</si>
  <si>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</si>
  <si>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</si>
  <si>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</si>
  <si>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</si>
  <si>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</si>
  <si>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</si>
  <si>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</si>
  <si>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</si>
  <si>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</si>
  <si>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</si>
  <si>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</si>
  <si>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</si>
  <si>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</si>
  <si>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</si>
  <si>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</si>
  <si>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</si>
  <si>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</si>
  <si>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</si>
  <si>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</si>
  <si>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</si>
  <si>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</si>
  <si>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</si>
  <si>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</si>
  <si>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</si>
  <si>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</si>
  <si>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</si>
  <si>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</si>
  <si>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</si>
  <si>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</si>
  <si>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</si>
  <si>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</si>
  <si>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</si>
  <si>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</si>
  <si>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</si>
  <si>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</si>
  <si>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</si>
  <si>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</si>
  <si>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</si>
  <si>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</si>
  <si>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</si>
  <si>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</si>
  <si>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</si>
  <si>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</si>
  <si>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</si>
  <si>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</si>
  <si>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</si>
  <si>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</si>
  <si>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</si>
  <si>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</si>
  <si>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</si>
  <si>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</si>
  <si>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</si>
  <si>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</si>
  <si>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</si>
  <si>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</si>
  <si>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</si>
  <si>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</si>
  <si>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</si>
  <si>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</si>
  <si>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</si>
  <si>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</si>
  <si>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</si>
  <si>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</si>
  <si>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</si>
  <si>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</si>
  <si>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</si>
  <si>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</si>
  <si>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</si>
  <si>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</si>
  <si>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</si>
  <si>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</si>
  <si>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</si>
  <si>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</si>
  <si>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</si>
  <si>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</si>
  <si>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</si>
  <si>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</si>
  <si>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</si>
  <si>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</si>
  <si>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</si>
  <si>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</si>
  <si>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</si>
  <si>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</si>
  <si>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</si>
  <si>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</si>
  <si>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</si>
  <si>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</si>
  <si>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</si>
  <si>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</si>
  <si>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</si>
  <si>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</si>
  <si>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</si>
  <si>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</si>
  <si>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</si>
  <si>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</si>
  <si>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</si>
  <si>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</si>
  <si>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</si>
  <si>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</si>
  <si>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</si>
  <si>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</si>
  <si>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</si>
  <si>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</si>
  <si>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</si>
  <si>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</si>
  <si>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</si>
  <si>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</si>
  <si>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</si>
  <si>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</si>
  <si>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</si>
  <si>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</si>
  <si>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</si>
  <si>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</si>
  <si>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</si>
  <si>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 xml:space="preserve">Pure Energie Levering B.V. </t>
  </si>
  <si>
    <t>kvk, 2020</t>
  </si>
  <si>
    <t>Stichting Administratiekantoor Raedthuys, 100%</t>
  </si>
  <si>
    <t>Nederland</t>
  </si>
  <si>
    <t>Pure Energie, 2019</t>
  </si>
  <si>
    <t>Pure Energie Levering B.V. (handelsnaam Pure Energie) valt onder de Pure Energie Groep B.V. welke weer valt onder de bestuurder Pure Energie Holding B.V.</t>
  </si>
  <si>
    <t>Pure Energie levering B.V. heeft geen dochterondernemingen. Zie bijgevoegd organogram.</t>
  </si>
  <si>
    <t>Organogram Pure Energie, 2020 (niet openbaar)</t>
  </si>
  <si>
    <t>-</t>
  </si>
  <si>
    <t>TenneT, 2019</t>
  </si>
  <si>
    <t>Pure Energie Levering B.V. (voorheen Raedthuys Energie B.V.)</t>
  </si>
  <si>
    <t>ACM, 2020</t>
  </si>
  <si>
    <t>2-11-2011; wijziging tenaamstelling 14-5-2020</t>
  </si>
  <si>
    <t>Pure Energie draagt bij aan de energietransitie door voortdurend nieuwe projecten te ontwikkelen die leiden tot investeringen in de productie van duurzame elektriciteit in NL m.b.v. windmolens en zonnepanelen. Om het maatschappelijke draagvlak en bewustzijn voor duurzame energie te vergroten, wordt daarbij regelmatig de samenwerking gezocht met lokale initiatieven en partijen. De met haar eigen projecten opgewekte duurzame elektriciteit wordt vervolgens transparant en herleidbaar tot de bron aan eindverbruikers geleverd op de consumenten- en zakelijke markt. Pure Energie levert niet meer duurzame elektriciteit aan eindverbruikers dan de hoeveelheid die zij zelf opwekt met de door haar zelf gerealiseerde productie-installaties. Verder draagt zij bij aan bewustwording van het energieverbruik van haar klanten door de ontwikkeling van een eigen verbruiksmanager. Door het aanbieden van zonnepanelen aan particulieren en zakelijke verbruikers wordt de lokale eigen opwek gestimuleerd.</t>
  </si>
  <si>
    <t>Eigen invoer, 2019</t>
  </si>
  <si>
    <t>Pure Energie, 2020 en eigen opgave</t>
  </si>
  <si>
    <t>Pure Energie, 2020</t>
  </si>
  <si>
    <t>Eigen opgave 2020</t>
  </si>
  <si>
    <t>N.v.t.</t>
  </si>
  <si>
    <t>Windpark Nieuw Prinsenland</t>
  </si>
  <si>
    <t>NL</t>
  </si>
  <si>
    <t>Template 2018</t>
  </si>
  <si>
    <t>Windpark Maanderbroek</t>
  </si>
  <si>
    <t>Windpark Kloosterlanden</t>
  </si>
  <si>
    <t>Windpark Oud Dintel</t>
  </si>
  <si>
    <t>Zonpark Coöperatie Woonveste</t>
  </si>
  <si>
    <t>Zonpark Wildlands Zoo Emmen</t>
  </si>
  <si>
    <t>Zonpark Meneba</t>
  </si>
  <si>
    <t>Zonpark Syncera</t>
  </si>
  <si>
    <t>Zonpark Laurier</t>
  </si>
  <si>
    <t>Solar Magazine, 2018</t>
  </si>
  <si>
    <t>Windpark de Veenwieken</t>
  </si>
  <si>
    <t>Windparkdeveenwieken, 2019</t>
  </si>
  <si>
    <t>Windparkdeveenwieken, 2019a</t>
  </si>
  <si>
    <t>Windpark Bijvanck</t>
  </si>
  <si>
    <t>Bouw gestart,feb 2020</t>
  </si>
  <si>
    <t>Windpark de Bijvanck, 2020</t>
  </si>
  <si>
    <t>Windpark Deil</t>
  </si>
  <si>
    <t>gebouwd, in testfase (mei 2020)</t>
  </si>
  <si>
    <t>Windpark de Drentse Monden</t>
  </si>
  <si>
    <t>Bouw gestart, feb 2020</t>
  </si>
  <si>
    <t>Drentsemondenoostermoer, 2019</t>
  </si>
  <si>
    <t>Windpark Drentse mond Oostermoer, 2020</t>
  </si>
  <si>
    <t>Windpark Weijerswold (2 turbines van Raedthuys)</t>
  </si>
  <si>
    <t>Windinweijerswold, 2020</t>
  </si>
  <si>
    <t>Titel</t>
  </si>
  <si>
    <t>Auteur</t>
  </si>
  <si>
    <t>URL</t>
  </si>
  <si>
    <t>Hompage</t>
  </si>
  <si>
    <t>https://pure-energie.nl/</t>
  </si>
  <si>
    <t>Onze duurzame energiebronnen</t>
  </si>
  <si>
    <t>https://pure-energie.nl/energiebronnen</t>
  </si>
  <si>
    <t>PV register</t>
  </si>
  <si>
    <t>TenneT</t>
  </si>
  <si>
    <t>https://www.tennet.eu/nl/elektriciteitsmarkt/nederlandse-markt/pv-register/</t>
  </si>
  <si>
    <t>Vergunninghouders elektriciteit</t>
  </si>
  <si>
    <t>ACM</t>
  </si>
  <si>
    <t>https://www.acm.nl/nl/onderwerpen/energie/energiebedrijven/vergunningen/vergunninghouders-elektriciteit</t>
  </si>
  <si>
    <t>Vermogen en productie</t>
  </si>
  <si>
    <t>Inkoop</t>
  </si>
  <si>
    <t>Levering</t>
  </si>
  <si>
    <t>Stroometiket 2020</t>
  </si>
  <si>
    <t>https://pure-energie.nl/energiebronnen/stroometiket</t>
  </si>
  <si>
    <t>De bouw van onze grootste windmolens gaat beginnen</t>
  </si>
  <si>
    <t>https://pure-energie.nl/over-ons/nieuws/nieuwsbericht/355/de-bouw-van-onze-grootste-windmolens-gaat-beginnen</t>
  </si>
  <si>
    <t>Nieuws - Testrit met vrachtwagen</t>
  </si>
  <si>
    <t>http://www.windparkdeveenwieken.nl/nieuws</t>
  </si>
  <si>
    <t>Nieuws - Opbouw kraan luidt komst eerste windturbine in</t>
  </si>
  <si>
    <t>Windpark Drentse Monden Oostermoer</t>
  </si>
  <si>
    <t>https://www.drentsemondenoostermoer.nl/opbouw-kraan-luidt-komst-eerste-windturbine-in/</t>
  </si>
  <si>
    <t>Waar staan we nu?</t>
  </si>
  <si>
    <t>Windinweijerswold</t>
  </si>
  <si>
    <t>https://www.windinweijerswold.nl/project/waar-staan-we-nu</t>
  </si>
  <si>
    <t>Energiebronnen</t>
  </si>
  <si>
    <t>Bouw Pure Energie windmolens Windpark Deil afgerond</t>
  </si>
  <si>
    <t>https://pure-energie.nl/over-ons/nieuws/bouw-pure-energie-windmolens-in-windpark-deil-afgerond/</t>
  </si>
  <si>
    <t>Alle windmolens zijn gebouwd</t>
  </si>
  <si>
    <t>2019a</t>
  </si>
  <si>
    <t>http://windparkdeveenwieken.nl/nieuws/item/83-alle-windmolens-zijn-gebouwd</t>
  </si>
  <si>
    <t>Eerste paal op 8 juni</t>
  </si>
  <si>
    <t>http://www.windparkbijvanck.nl/home/nieuws/item/74-eerste-paal-op-8-juni</t>
  </si>
  <si>
    <t>Volop activiteiten: Heien, leggen van kabels en aanleg funderingen</t>
  </si>
  <si>
    <t>https://www.drentsemondenoostermoer.nl/volop-activiteiten-heien-leggen-van-kabels-en-aanleg-funderingen/</t>
  </si>
  <si>
    <t>Nieuwsberichten</t>
  </si>
  <si>
    <t>Windpark Weijerswold</t>
  </si>
  <si>
    <t>https://www.windinweijerswold.nl/nieuws</t>
  </si>
  <si>
    <t>Het laatste nieuws</t>
  </si>
  <si>
    <t>Windpark Zeewolde</t>
  </si>
  <si>
    <t>https://windparkzeewolde.nl/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</si>
</sst>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205">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Pure Energie Levering B.V. .</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6" t="s">
        <v>136</v>
      </c>
      <c r="E54" s="197"/>
      <c r="F54" s="21"/>
      <c r="G54" s="198"/>
      <c r="H54" s="198"/>
      <c r="I54" s="41"/>
      <c r="J54" s="21"/>
    </row>
    <row r="55" spans="2:10" ht="14.25" customHeight="1" x14ac:dyDescent="0.35">
      <c r="B55" s="18"/>
      <c r="C55" s="21"/>
      <c r="D55" s="134"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32"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33"/>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47"/>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3" customFormat="1" ht="14.25" customHeight="1" x14ac:dyDescent="0.3">
      <c r="B2" s="203" t="s">
        <v>97</v>
      </c>
      <c r="D2" s="204"/>
    </row>
    <row r="4" spans="2:5" ht="14.25" customHeight="1" x14ac:dyDescent="0.3">
      <c r="B4" s="1" t="s">
        <v>284</v>
      </c>
      <c r="C4" s="1" t="s">
        <v>285</v>
      </c>
      <c r="D4" s="14" t="s">
        <v>42</v>
      </c>
      <c r="E4" s="1" t="s">
        <v>286</v>
      </c>
    </row>
    <row r="5" spans="2:5" ht="14.25" customHeight="1" x14ac:dyDescent="0.3">
      <c r="B5" s="1" t="s">
        <v>287</v>
      </c>
      <c r="C5" s="1" t="s">
        <v>92</v>
      </c>
      <c r="D5" s="14">
        <v>2020</v>
      </c>
      <c r="E5" s="1" t="s">
        <v>288</v>
      </c>
    </row>
    <row r="6" spans="2:5" ht="14.25" customHeight="1" x14ac:dyDescent="0.3">
      <c r="B6" s="1" t="s">
        <v>289</v>
      </c>
      <c r="C6" s="1" t="s">
        <v>92</v>
      </c>
      <c r="D6" s="14">
        <v>2020</v>
      </c>
      <c r="E6" s="1" t="s">
        <v>290</v>
      </c>
    </row>
    <row r="7" spans="2:5" ht="14.25" customHeight="1" x14ac:dyDescent="0.3">
      <c r="B7" s="1" t="s">
        <v>291</v>
      </c>
      <c r="C7" s="1" t="s">
        <v>292</v>
      </c>
      <c r="D7" s="14">
        <v>2020</v>
      </c>
      <c r="E7" s="1" t="s">
        <v>293</v>
      </c>
    </row>
    <row r="8" spans="2:5" ht="14.25" customHeight="1" x14ac:dyDescent="0.3">
      <c r="B8" s="1" t="s">
        <v>294</v>
      </c>
      <c r="C8" s="1" t="s">
        <v>295</v>
      </c>
      <c r="D8" s="14">
        <v>2020</v>
      </c>
      <c r="E8" s="1" t="s">
        <v>296</v>
      </c>
    </row>
    <row r="11" spans="2:5" s="203" customFormat="1" ht="14.25" customHeight="1" x14ac:dyDescent="0.3">
      <c r="B11" s="203" t="s">
        <v>297</v>
      </c>
      <c r="D11" s="204"/>
    </row>
    <row r="13" spans="2:5" ht="14.25" customHeight="1" x14ac:dyDescent="0.3">
      <c r="B13" s="1" t="s">
        <v>284</v>
      </c>
      <c r="C13" s="1" t="s">
        <v>285</v>
      </c>
      <c r="D13" s="14" t="s">
        <v>42</v>
      </c>
      <c r="E13" s="1" t="s">
        <v>286</v>
      </c>
    </row>
    <row r="18" spans="2:5" s="203" customFormat="1" ht="14.25" customHeight="1" x14ac:dyDescent="0.3">
      <c r="B18" s="203" t="s">
        <v>298</v>
      </c>
      <c r="D18" s="204"/>
    </row>
    <row r="20" spans="2:5" ht="14.25" customHeight="1" x14ac:dyDescent="0.3">
      <c r="B20" s="1" t="s">
        <v>284</v>
      </c>
      <c r="C20" s="1" t="s">
        <v>285</v>
      </c>
      <c r="D20" s="14" t="s">
        <v>42</v>
      </c>
      <c r="E20" s="1" t="s">
        <v>286</v>
      </c>
    </row>
    <row r="24" spans="2:5" s="203" customFormat="1" ht="14.25" customHeight="1" x14ac:dyDescent="0.3">
      <c r="B24" s="203" t="s">
        <v>299</v>
      </c>
      <c r="D24" s="204"/>
    </row>
    <row r="26" spans="2:5" ht="14.25" customHeight="1" x14ac:dyDescent="0.3">
      <c r="B26" s="1" t="s">
        <v>284</v>
      </c>
      <c r="C26" s="1" t="s">
        <v>285</v>
      </c>
      <c r="D26" s="14" t="s">
        <v>42</v>
      </c>
      <c r="E26" s="1" t="s">
        <v>286</v>
      </c>
    </row>
    <row r="27" spans="2:5" ht="14.25" customHeight="1" x14ac:dyDescent="0.3">
      <c r="B27" s="1" t="s">
        <v>300</v>
      </c>
      <c r="C27" s="1" t="s">
        <v>92</v>
      </c>
      <c r="D27" s="14">
        <v>2020</v>
      </c>
      <c r="E27" s="1" t="s">
        <v>301</v>
      </c>
    </row>
    <row r="30" spans="2:5" s="203" customFormat="1" ht="14.25" customHeight="1" x14ac:dyDescent="0.3">
      <c r="B30" s="203" t="s">
        <v>100</v>
      </c>
      <c r="D30" s="204"/>
    </row>
    <row r="32" spans="2:5" ht="14.25" customHeight="1" x14ac:dyDescent="0.3">
      <c r="B32" s="1" t="s">
        <v>284</v>
      </c>
      <c r="C32" s="1" t="s">
        <v>285</v>
      </c>
      <c r="D32" s="14" t="s">
        <v>42</v>
      </c>
      <c r="E32" s="1" t="s">
        <v>286</v>
      </c>
    </row>
    <row r="33" spans="2:5" ht="14.25" customHeight="1" x14ac:dyDescent="0.3">
      <c r="B33" s="1" t="s">
        <v>302</v>
      </c>
      <c r="C33" s="1" t="s">
        <v>92</v>
      </c>
      <c r="D33" s="14">
        <v>2019</v>
      </c>
      <c r="E33" s="1" t="s">
        <v>303</v>
      </c>
    </row>
    <row r="34" spans="2:5" ht="14.25" customHeight="1" x14ac:dyDescent="0.3">
      <c r="B34" s="1" t="s">
        <v>304</v>
      </c>
      <c r="C34" s="1" t="s">
        <v>270</v>
      </c>
      <c r="D34" s="14">
        <v>2019</v>
      </c>
      <c r="E34" s="1" t="s">
        <v>305</v>
      </c>
    </row>
    <row r="35" spans="2:5" ht="14.25" customHeight="1" x14ac:dyDescent="0.3">
      <c r="B35" s="1" t="s">
        <v>306</v>
      </c>
      <c r="C35" s="1" t="s">
        <v>307</v>
      </c>
      <c r="D35" s="14">
        <v>2019</v>
      </c>
      <c r="E35" s="1" t="s">
        <v>308</v>
      </c>
    </row>
    <row r="36" spans="2:5" ht="14.25" customHeight="1" x14ac:dyDescent="0.3">
      <c r="B36" s="1" t="s">
        <v>309</v>
      </c>
      <c r="C36" s="1" t="s">
        <v>310</v>
      </c>
      <c r="D36" s="14">
        <v>2019</v>
      </c>
      <c r="E36" s="1" t="s">
        <v>311</v>
      </c>
    </row>
    <row r="37" spans="2:5" ht="14.25" customHeight="1" x14ac:dyDescent="0.3">
      <c r="B37" s="1" t="s">
        <v>312</v>
      </c>
      <c r="C37" s="1" t="s">
        <v>92</v>
      </c>
      <c r="D37" s="14">
        <v>2019</v>
      </c>
      <c r="E37" s="1" t="s">
        <v>290</v>
      </c>
    </row>
    <row r="38" spans="2:5" ht="14.25" customHeight="1" x14ac:dyDescent="0.3">
      <c r="B38" s="1" t="s">
        <v>313</v>
      </c>
      <c r="C38" s="1" t="s">
        <v>92</v>
      </c>
      <c r="D38" s="14">
        <v>2020</v>
      </c>
      <c r="E38" s="1" t="s">
        <v>314</v>
      </c>
    </row>
    <row r="39" spans="2:5" ht="14.25" customHeight="1" x14ac:dyDescent="0.3">
      <c r="B39" s="1" t="s">
        <v>315</v>
      </c>
      <c r="C39" s="1" t="s">
        <v>270</v>
      </c>
      <c r="D39" s="14" t="s">
        <v>316</v>
      </c>
      <c r="E39" s="1" t="s">
        <v>317</v>
      </c>
    </row>
    <row r="40" spans="2:5" ht="14.25" customHeight="1" x14ac:dyDescent="0.3">
      <c r="B40" s="1" t="s">
        <v>318</v>
      </c>
      <c r="C40" s="1" t="s">
        <v>273</v>
      </c>
      <c r="D40" s="14">
        <v>2020</v>
      </c>
      <c r="E40" s="1" t="s">
        <v>319</v>
      </c>
    </row>
    <row r="41" spans="2:5" ht="14.25" customHeight="1" x14ac:dyDescent="0.3">
      <c r="B41" s="1" t="s">
        <v>320</v>
      </c>
      <c r="C41" s="1" t="s">
        <v>307</v>
      </c>
      <c r="D41" s="14">
        <v>2020</v>
      </c>
      <c r="E41" s="1" t="s">
        <v>321</v>
      </c>
    </row>
    <row r="42" spans="2:5" ht="14.25" customHeight="1" x14ac:dyDescent="0.3">
      <c r="B42" s="1" t="s">
        <v>322</v>
      </c>
      <c r="C42" s="1" t="s">
        <v>323</v>
      </c>
      <c r="D42" s="14">
        <v>2020</v>
      </c>
      <c r="E42" s="1" t="s">
        <v>324</v>
      </c>
    </row>
    <row r="43" spans="2:5" ht="14.25" customHeight="1" x14ac:dyDescent="0.3">
      <c r="B43" s="1" t="s">
        <v>325</v>
      </c>
      <c r="C43" s="1" t="s">
        <v>326</v>
      </c>
      <c r="D43" s="14">
        <v>2020</v>
      </c>
      <c r="E43" s="1" t="s">
        <v>327</v>
      </c>
    </row>
    <row r="45" spans="2:5" s="203" customFormat="1" ht="14.25" customHeight="1" x14ac:dyDescent="0.3">
      <c r="B45" s="203" t="s">
        <v>103</v>
      </c>
      <c r="D45" s="204"/>
    </row>
    <row r="47" spans="2:5" ht="14.25" customHeight="1" x14ac:dyDescent="0.3">
      <c r="B47" s="1" t="s">
        <v>284</v>
      </c>
      <c r="C47" s="1" t="s">
        <v>285</v>
      </c>
      <c r="D47" s="14" t="s">
        <v>42</v>
      </c>
      <c r="E47" s="1" t="s">
        <v>286</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t="s">
        <v>240</v>
      </c>
      <c r="G12" s="47"/>
      <c r="H12" s="47"/>
    </row>
    <row r="13" spans="1:8" ht="14.25" customHeight="1" x14ac:dyDescent="0.3">
      <c r="A13" s="63"/>
      <c r="B13" s="79" t="s">
        <v>72</v>
      </c>
      <c r="C13" s="80" t="s">
        <v>241</v>
      </c>
      <c r="D13" s="67"/>
      <c r="E13" s="62" t="s">
        <v>240</v>
      </c>
      <c r="G13" s="47"/>
      <c r="H13" s="47"/>
    </row>
    <row r="14" spans="1:8" ht="14.25" customHeight="1" x14ac:dyDescent="0.3">
      <c r="A14" s="63"/>
      <c r="B14" s="79" t="s">
        <v>1</v>
      </c>
      <c r="C14" s="80" t="s">
        <v>59</v>
      </c>
      <c r="D14" s="69"/>
      <c r="E14" s="62" t="s">
        <v>240</v>
      </c>
      <c r="G14" s="47"/>
      <c r="H14" s="47"/>
    </row>
    <row r="15" spans="1:8" ht="14.25" customHeight="1" x14ac:dyDescent="0.3">
      <c r="A15" s="63"/>
      <c r="B15" s="79" t="s">
        <v>2</v>
      </c>
      <c r="C15" s="80" t="s">
        <v>242</v>
      </c>
      <c r="D15" s="69"/>
      <c r="E15" s="62" t="s">
        <v>240</v>
      </c>
      <c r="G15" s="47"/>
      <c r="H15" s="47"/>
    </row>
    <row r="16" spans="1:8" ht="14.25" customHeight="1" x14ac:dyDescent="0.3">
      <c r="A16" s="63"/>
      <c r="B16" s="79" t="s">
        <v>3</v>
      </c>
      <c r="C16" s="80" t="s">
        <v>62</v>
      </c>
      <c r="D16" s="69"/>
      <c r="E16" s="62" t="s">
        <v>243</v>
      </c>
      <c r="G16" s="47"/>
      <c r="H16" s="47"/>
    </row>
    <row r="17" spans="1:12" ht="14.25" customHeight="1" x14ac:dyDescent="0.3">
      <c r="A17" s="63"/>
      <c r="B17" s="79" t="s">
        <v>4</v>
      </c>
      <c r="C17" s="80" t="s">
        <v>244</v>
      </c>
      <c r="D17" s="67"/>
      <c r="E17" s="62" t="s">
        <v>240</v>
      </c>
      <c r="G17" s="47"/>
      <c r="H17" s="47"/>
    </row>
    <row r="18" spans="1:12" ht="14.25" customHeight="1" x14ac:dyDescent="0.3">
      <c r="A18" s="63"/>
      <c r="B18" s="79" t="s">
        <v>73</v>
      </c>
      <c r="C18" s="80" t="s">
        <v>245</v>
      </c>
      <c r="D18" s="69"/>
      <c r="E18" s="62" t="s">
        <v>246</v>
      </c>
      <c r="G18" s="47"/>
      <c r="H18" s="47"/>
    </row>
    <row r="19" spans="1:12" ht="14.25" customHeight="1" x14ac:dyDescent="0.3">
      <c r="A19" s="63"/>
      <c r="B19" s="79" t="s">
        <v>5</v>
      </c>
      <c r="C19" s="80" t="s">
        <v>247</v>
      </c>
      <c r="D19" s="69"/>
      <c r="E19" s="62" t="s">
        <v>248</v>
      </c>
    </row>
    <row r="20" spans="1:12" ht="14.25" customHeight="1" x14ac:dyDescent="0.3">
      <c r="A20" s="63"/>
      <c r="B20" s="79" t="s">
        <v>6</v>
      </c>
      <c r="C20" s="81" t="s">
        <v>247</v>
      </c>
      <c r="D20" s="70"/>
      <c r="E20" s="62" t="s">
        <v>248</v>
      </c>
    </row>
    <row r="21" spans="1:12" ht="14.25" customHeight="1" x14ac:dyDescent="0.3">
      <c r="A21" s="63"/>
      <c r="B21" s="79" t="s">
        <v>7</v>
      </c>
      <c r="C21" s="80" t="s">
        <v>249</v>
      </c>
      <c r="D21" s="67"/>
      <c r="E21" s="62" t="s">
        <v>250</v>
      </c>
    </row>
    <row r="22" spans="1:12" ht="14.25" customHeight="1" x14ac:dyDescent="0.3">
      <c r="A22" s="63"/>
      <c r="B22" s="79" t="s">
        <v>8</v>
      </c>
      <c r="C22" s="81" t="s">
        <v>251</v>
      </c>
      <c r="D22" s="69"/>
      <c r="E22" s="62" t="s">
        <v>250</v>
      </c>
    </row>
    <row r="23" spans="1:12" s="117" customFormat="1" ht="132" x14ac:dyDescent="0.3">
      <c r="A23" s="63"/>
      <c r="B23" s="128" t="s">
        <v>182</v>
      </c>
      <c r="C23" s="129" t="s">
        <v>252</v>
      </c>
      <c r="D23" s="130"/>
      <c r="E23" s="131" t="s">
        <v>253</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7" customFormat="1" ht="14.25" customHeight="1" x14ac:dyDescent="0.3">
      <c r="B15" s="135" t="s">
        <v>208</v>
      </c>
      <c r="C15" s="61"/>
      <c r="D15" s="83" t="s">
        <v>55</v>
      </c>
      <c r="E15" s="122"/>
      <c r="F15" s="122"/>
      <c r="G15" s="122"/>
      <c r="H15" s="122"/>
      <c r="I15" s="122"/>
    </row>
    <row r="16" spans="1:13" ht="14.25" customHeight="1" x14ac:dyDescent="0.3">
      <c r="B16" s="61" t="s">
        <v>180</v>
      </c>
      <c r="C16" s="61"/>
      <c r="D16" s="83" t="s">
        <v>55</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v>1.4530637349119703E-2</v>
      </c>
      <c r="D36" s="83" t="s">
        <v>55</v>
      </c>
      <c r="E36" s="63"/>
      <c r="F36" s="83"/>
      <c r="J36" s="63"/>
      <c r="K36" s="68"/>
      <c r="L36" s="68"/>
      <c r="M36" s="69"/>
    </row>
    <row r="37" spans="1:13" ht="14.25" customHeight="1" x14ac:dyDescent="0.3">
      <c r="A37" s="63"/>
      <c r="B37" s="61" t="s">
        <v>22</v>
      </c>
      <c r="C37" s="82">
        <v>0.98546936265088025</v>
      </c>
      <c r="D37" s="83" t="s">
        <v>55</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36">
        <f>SUM(C33:C39)</f>
        <v>1</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1</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0</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0"/>
      <c r="C63" s="161"/>
      <c r="D63" s="141"/>
      <c r="F63" s="138"/>
      <c r="G63" s="126"/>
    </row>
    <row r="64" spans="1:13" ht="14.25" customHeight="1" x14ac:dyDescent="0.3">
      <c r="B64" s="66" t="s">
        <v>29</v>
      </c>
      <c r="C64" s="136">
        <f>SUM(C56:C62)</f>
        <v>0</v>
      </c>
      <c r="D64" s="63"/>
      <c r="F64" s="138"/>
      <c r="G64" s="126"/>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5" t="s">
        <v>34</v>
      </c>
      <c r="E15" s="6"/>
      <c r="F15" s="165" t="s">
        <v>0</v>
      </c>
      <c r="L15" s="64"/>
      <c r="M15" s="8"/>
    </row>
    <row r="16" spans="1:13" ht="14.25" customHeight="1" x14ac:dyDescent="0.3">
      <c r="A16" s="63"/>
      <c r="B16" s="66" t="s">
        <v>11</v>
      </c>
      <c r="C16" s="169"/>
      <c r="D16" s="167"/>
      <c r="E16" s="166"/>
      <c r="F16" s="145"/>
      <c r="G16" s="144"/>
      <c r="H16" s="144"/>
      <c r="K16" s="7"/>
      <c r="L16" s="67"/>
    </row>
    <row r="17" spans="1:13" ht="14.25" customHeight="1" x14ac:dyDescent="0.3">
      <c r="A17" s="63"/>
      <c r="B17" s="61" t="s">
        <v>12</v>
      </c>
      <c r="C17" s="168"/>
      <c r="D17" s="142" t="s">
        <v>57</v>
      </c>
      <c r="E17" s="63"/>
      <c r="F17" s="142"/>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36">
        <f>SUM(C17:C24)</f>
        <v>0</v>
      </c>
      <c r="D25" s="137"/>
      <c r="E25" s="141"/>
      <c r="F25" s="137"/>
      <c r="J25" s="63"/>
      <c r="K25" s="68"/>
      <c r="L25" s="7"/>
      <c r="M25" s="70"/>
    </row>
    <row r="26" spans="1:13" ht="14.25" customHeight="1" x14ac:dyDescent="0.3">
      <c r="A26" s="63"/>
      <c r="B26" s="160"/>
      <c r="C26" s="156"/>
      <c r="D26" s="137"/>
      <c r="E26" s="141"/>
      <c r="F26" s="137"/>
      <c r="G26" s="126"/>
      <c r="J26" s="63"/>
      <c r="K26" s="68"/>
      <c r="L26" s="7"/>
      <c r="M26" s="70"/>
    </row>
    <row r="27" spans="1:13" ht="14.25" customHeight="1" x14ac:dyDescent="0.3">
      <c r="A27" s="63"/>
      <c r="B27" s="66" t="s">
        <v>18</v>
      </c>
      <c r="C27" s="138"/>
      <c r="D27" s="137"/>
      <c r="E27" s="141"/>
      <c r="F27" s="137"/>
      <c r="G27" s="126"/>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36">
        <f>SUM(C28:C34)</f>
        <v>0</v>
      </c>
      <c r="D35" s="137"/>
      <c r="E35" s="141"/>
      <c r="F35" s="137"/>
      <c r="G35" s="126"/>
      <c r="J35" s="63"/>
      <c r="K35" s="68"/>
      <c r="L35" s="68"/>
      <c r="M35" s="69"/>
    </row>
    <row r="36" spans="1:13" ht="14.25" customHeight="1" x14ac:dyDescent="0.3">
      <c r="A36" s="63"/>
      <c r="B36" s="160"/>
      <c r="C36" s="156"/>
      <c r="D36" s="137"/>
      <c r="E36" s="141"/>
      <c r="F36" s="137"/>
      <c r="G36" s="126"/>
      <c r="J36" s="63"/>
      <c r="K36" s="68"/>
      <c r="L36" s="68"/>
      <c r="M36" s="69"/>
    </row>
    <row r="37" spans="1:13" ht="14.25" customHeight="1" x14ac:dyDescent="0.3">
      <c r="A37" s="63"/>
      <c r="B37" s="66" t="s">
        <v>29</v>
      </c>
      <c r="C37" s="136">
        <f>C35+C25</f>
        <v>0</v>
      </c>
      <c r="D37" s="137"/>
      <c r="E37" s="141"/>
      <c r="F37" s="137"/>
      <c r="G37" s="126"/>
      <c r="H37" s="69"/>
      <c r="I37" s="68"/>
      <c r="J37" s="63"/>
      <c r="K37" s="68"/>
      <c r="L37" s="68"/>
      <c r="M37" s="69"/>
    </row>
    <row r="38" spans="1:13" ht="14.25" customHeight="1" x14ac:dyDescent="0.3">
      <c r="A38" s="63"/>
      <c r="D38" s="126"/>
      <c r="E38" s="126"/>
      <c r="F38" s="126"/>
      <c r="G38" s="155"/>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0" t="s">
        <v>31</v>
      </c>
      <c r="C43" s="171"/>
      <c r="D43" s="63"/>
      <c r="F43" s="171"/>
      <c r="G43" s="172"/>
      <c r="H43" s="173"/>
      <c r="J43" s="63"/>
      <c r="K43" s="68"/>
      <c r="L43" s="7"/>
      <c r="M43" s="67"/>
    </row>
    <row r="44" spans="1:13" ht="14.25" customHeight="1" x14ac:dyDescent="0.3">
      <c r="B44" s="145"/>
      <c r="C44" s="177"/>
      <c r="D44" s="166"/>
      <c r="E44" s="144"/>
      <c r="F44" s="177"/>
      <c r="G44" s="164"/>
      <c r="H44" s="178"/>
      <c r="J44" s="63"/>
      <c r="K44" s="63"/>
      <c r="L44" s="4"/>
      <c r="M44" s="72"/>
    </row>
    <row r="45" spans="1:13" ht="14.25" customHeight="1" x14ac:dyDescent="0.3">
      <c r="B45" s="174" t="s">
        <v>29</v>
      </c>
      <c r="C45" s="175">
        <f>C43</f>
        <v>0</v>
      </c>
      <c r="D45" s="63"/>
      <c r="F45" s="176"/>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70" t="s">
        <v>36</v>
      </c>
      <c r="C57" s="179"/>
      <c r="F57" s="171"/>
    </row>
    <row r="58" spans="1:13" ht="14.25" customHeight="1" x14ac:dyDescent="0.3">
      <c r="B58" s="181"/>
      <c r="C58" s="182"/>
      <c r="D58" s="166"/>
      <c r="E58" s="144"/>
      <c r="F58" s="177"/>
      <c r="G58" s="144"/>
      <c r="H58" s="144"/>
    </row>
    <row r="59" spans="1:13" ht="14.25" customHeight="1" x14ac:dyDescent="0.3">
      <c r="B59" s="174" t="s">
        <v>29</v>
      </c>
      <c r="C59" s="175">
        <f>SUM(C51:C57)</f>
        <v>0</v>
      </c>
      <c r="D59" s="63"/>
      <c r="F59" s="180"/>
      <c r="G59" s="126"/>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168</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165</v>
      </c>
      <c r="C5" s="116"/>
      <c r="D5" s="116"/>
      <c r="E5" s="122"/>
      <c r="F5" s="122"/>
      <c r="G5" s="122"/>
      <c r="H5" s="122"/>
      <c r="I5" s="53"/>
      <c r="J5" s="116"/>
      <c r="K5" s="116"/>
      <c r="L5" s="116"/>
      <c r="M5" s="116"/>
      <c r="N5" s="116"/>
    </row>
    <row r="6" spans="1:14" ht="14.25" customHeight="1" x14ac:dyDescent="0.3">
      <c r="B6" s="74" t="s">
        <v>113</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156</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209</v>
      </c>
      <c r="C11" s="82" t="s">
        <v>55</v>
      </c>
      <c r="D11" s="122"/>
      <c r="E11" s="122"/>
      <c r="F11" s="122"/>
      <c r="G11" s="122"/>
      <c r="H11" s="122"/>
      <c r="I11" s="122"/>
      <c r="J11" s="122"/>
    </row>
    <row r="12" spans="1:14" ht="14.25" customHeight="1" x14ac:dyDescent="0.3">
      <c r="B12" s="61" t="s">
        <v>181</v>
      </c>
      <c r="C12" s="82" t="s">
        <v>56</v>
      </c>
      <c r="H12" s="122"/>
      <c r="I12" s="122"/>
      <c r="J12" s="122"/>
    </row>
    <row r="13" spans="1:14" ht="14.25" customHeight="1" x14ac:dyDescent="0.3">
      <c r="B13" s="63"/>
      <c r="C13" s="63"/>
      <c r="D13" s="63"/>
      <c r="E13" s="63"/>
      <c r="F13" s="63"/>
      <c r="G13" s="63"/>
      <c r="H13" s="122"/>
      <c r="I13" s="122"/>
      <c r="J13" s="122"/>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66"/>
      <c r="J15" s="144"/>
      <c r="K15" s="144"/>
    </row>
    <row r="16" spans="1:14" ht="14.25" customHeight="1" x14ac:dyDescent="0.3">
      <c r="B16" s="64"/>
      <c r="C16" s="104" t="s">
        <v>30</v>
      </c>
      <c r="E16" s="104" t="s">
        <v>210</v>
      </c>
      <c r="F16" s="104" t="s">
        <v>211</v>
      </c>
      <c r="G16" s="122"/>
      <c r="H16" s="199" t="s">
        <v>0</v>
      </c>
      <c r="I16" s="200"/>
      <c r="J16" s="122"/>
      <c r="K16" s="122"/>
    </row>
    <row r="17" spans="2:16" ht="14.25" customHeight="1" x14ac:dyDescent="0.3">
      <c r="B17" s="66" t="s">
        <v>11</v>
      </c>
      <c r="C17" s="192"/>
      <c r="E17" s="192"/>
      <c r="F17" s="192"/>
      <c r="G17" s="122"/>
      <c r="H17" s="71"/>
      <c r="I17" s="71"/>
      <c r="J17" s="122"/>
      <c r="K17" s="122"/>
    </row>
    <row r="18" spans="2:16" ht="14.25" customHeight="1" x14ac:dyDescent="0.3">
      <c r="B18" s="61" t="s">
        <v>12</v>
      </c>
      <c r="C18" s="82"/>
      <c r="E18" s="82"/>
      <c r="F18" s="82"/>
      <c r="G18" s="122"/>
      <c r="H18" s="195"/>
      <c r="I18" s="185"/>
      <c r="J18" s="122"/>
      <c r="K18" s="122"/>
    </row>
    <row r="19" spans="2:16" ht="14.25" customHeight="1" x14ac:dyDescent="0.3">
      <c r="B19" s="61" t="s">
        <v>37</v>
      </c>
      <c r="C19" s="82"/>
      <c r="E19" s="82"/>
      <c r="F19" s="82"/>
      <c r="G19" s="122"/>
      <c r="H19" s="195"/>
      <c r="I19" s="185"/>
      <c r="J19" s="122"/>
      <c r="K19" s="122"/>
    </row>
    <row r="20" spans="2:16" ht="14.25" customHeight="1" x14ac:dyDescent="0.3">
      <c r="B20" s="61" t="s">
        <v>15</v>
      </c>
      <c r="C20" s="82"/>
      <c r="E20" s="82"/>
      <c r="F20" s="82"/>
      <c r="G20" s="122"/>
      <c r="H20" s="195"/>
      <c r="I20" s="185"/>
      <c r="J20" s="122"/>
      <c r="K20" s="122"/>
    </row>
    <row r="21" spans="2:16" ht="14.25" customHeight="1" x14ac:dyDescent="0.3">
      <c r="B21" s="61" t="s">
        <v>16</v>
      </c>
      <c r="C21" s="82"/>
      <c r="E21" s="82"/>
      <c r="F21" s="82"/>
      <c r="G21" s="122"/>
      <c r="H21" s="195"/>
      <c r="I21" s="185"/>
      <c r="J21" s="122"/>
      <c r="K21" s="122"/>
      <c r="L21" s="144"/>
    </row>
    <row r="22" spans="2:16" ht="14.25" customHeight="1" x14ac:dyDescent="0.3">
      <c r="B22" s="61" t="s">
        <v>17</v>
      </c>
      <c r="C22" s="82"/>
      <c r="E22" s="82"/>
      <c r="F22" s="82"/>
      <c r="G22" s="122"/>
      <c r="H22" s="195"/>
      <c r="I22" s="185"/>
      <c r="J22" s="122"/>
      <c r="K22" s="122"/>
      <c r="L22" s="122"/>
    </row>
    <row r="23" spans="2:16" ht="14.25" customHeight="1" x14ac:dyDescent="0.3">
      <c r="B23" s="66" t="s">
        <v>27</v>
      </c>
      <c r="C23" s="139">
        <f>SUM(C18:C22)</f>
        <v>0</v>
      </c>
      <c r="E23" s="140"/>
      <c r="F23" s="140"/>
      <c r="G23" s="122"/>
      <c r="H23" s="155"/>
      <c r="I23" s="155"/>
      <c r="J23" s="122"/>
      <c r="K23" s="122"/>
      <c r="L23" s="122"/>
    </row>
    <row r="24" spans="2:16" ht="14.25" customHeight="1" x14ac:dyDescent="0.3">
      <c r="B24" s="160"/>
      <c r="C24" s="162"/>
      <c r="D24" s="126"/>
      <c r="E24" s="162"/>
      <c r="F24" s="162"/>
      <c r="G24" s="122"/>
      <c r="H24" s="155"/>
      <c r="I24" s="155"/>
      <c r="J24" s="122"/>
      <c r="K24" s="122"/>
      <c r="L24" s="122"/>
    </row>
    <row r="25" spans="2:16" ht="14.25" customHeight="1" x14ac:dyDescent="0.3">
      <c r="B25" s="66" t="s">
        <v>18</v>
      </c>
      <c r="C25" s="193"/>
      <c r="E25" s="193"/>
      <c r="F25" s="161"/>
      <c r="G25" s="122"/>
      <c r="H25" s="155"/>
      <c r="I25" s="155"/>
      <c r="J25" s="122"/>
      <c r="K25" s="122"/>
      <c r="L25" s="122"/>
    </row>
    <row r="26" spans="2:16" ht="14.25" customHeight="1" x14ac:dyDescent="0.3">
      <c r="B26" s="61" t="s">
        <v>38</v>
      </c>
      <c r="C26" s="82"/>
      <c r="E26" s="82"/>
      <c r="F26" s="82"/>
      <c r="G26" s="122"/>
      <c r="H26" s="195"/>
      <c r="I26" s="185"/>
      <c r="J26" s="122"/>
      <c r="K26" s="122"/>
      <c r="L26" s="122"/>
    </row>
    <row r="27" spans="2:16" ht="14.25" customHeight="1" x14ac:dyDescent="0.3">
      <c r="B27" s="61" t="s">
        <v>32</v>
      </c>
      <c r="C27" s="82"/>
      <c r="E27" s="82"/>
      <c r="F27" s="82"/>
      <c r="G27" s="122"/>
      <c r="H27" s="195"/>
      <c r="I27" s="185"/>
      <c r="J27" s="122"/>
      <c r="K27" s="122"/>
      <c r="L27" s="122"/>
    </row>
    <row r="28" spans="2:16" ht="14.25" customHeight="1" x14ac:dyDescent="0.3">
      <c r="B28" s="61" t="s">
        <v>21</v>
      </c>
      <c r="C28" s="82">
        <v>1.4E-2</v>
      </c>
      <c r="E28" s="82">
        <v>1</v>
      </c>
      <c r="F28" s="82"/>
      <c r="G28" s="122"/>
      <c r="H28" s="195" t="s">
        <v>254</v>
      </c>
      <c r="I28" s="185" t="s">
        <v>255</v>
      </c>
      <c r="J28" s="122"/>
      <c r="K28" s="122"/>
      <c r="L28" s="122"/>
    </row>
    <row r="29" spans="2:16" ht="14.25" customHeight="1" x14ac:dyDescent="0.3">
      <c r="B29" s="61" t="s">
        <v>22</v>
      </c>
      <c r="C29" s="82">
        <v>0.98599999999999999</v>
      </c>
      <c r="E29" s="82">
        <v>1</v>
      </c>
      <c r="F29" s="82"/>
      <c r="G29" s="122"/>
      <c r="H29" s="195" t="s">
        <v>254</v>
      </c>
      <c r="I29" s="185" t="s">
        <v>255</v>
      </c>
      <c r="J29" s="122"/>
      <c r="K29" s="122"/>
      <c r="L29" s="122"/>
    </row>
    <row r="30" spans="2:16" ht="14.25" customHeight="1" x14ac:dyDescent="0.3">
      <c r="B30" s="61" t="s">
        <v>26</v>
      </c>
      <c r="C30" s="82"/>
      <c r="E30" s="171"/>
      <c r="F30" s="171"/>
      <c r="G30" s="122"/>
      <c r="H30" s="195"/>
      <c r="I30" s="186"/>
      <c r="J30" s="122"/>
      <c r="K30" s="122"/>
      <c r="L30" s="122"/>
    </row>
    <row r="31" spans="2:16" ht="14.25" customHeight="1" x14ac:dyDescent="0.3">
      <c r="B31" s="66" t="s">
        <v>28</v>
      </c>
      <c r="C31" s="139">
        <f>SUM(C26:C30)</f>
        <v>1</v>
      </c>
      <c r="D31" s="126"/>
      <c r="E31" s="183"/>
      <c r="F31" s="183"/>
      <c r="G31" s="144"/>
      <c r="H31" s="71"/>
      <c r="I31" s="71"/>
      <c r="J31" s="144"/>
      <c r="K31" s="144"/>
      <c r="L31" s="144"/>
      <c r="M31" s="144"/>
      <c r="N31" s="144"/>
      <c r="O31" s="144"/>
      <c r="P31" s="144"/>
    </row>
    <row r="32" spans="2:16" ht="14.25" customHeight="1" x14ac:dyDescent="0.3">
      <c r="B32" s="160"/>
      <c r="C32" s="163"/>
      <c r="D32" s="126"/>
      <c r="E32" s="163"/>
      <c r="F32" s="184"/>
      <c r="G32" s="122"/>
      <c r="H32" s="71"/>
      <c r="I32" s="71"/>
      <c r="J32" s="122"/>
      <c r="K32" s="122"/>
      <c r="L32" s="122"/>
      <c r="M32" s="122"/>
      <c r="N32" s="122"/>
      <c r="O32" s="122"/>
      <c r="P32" s="122"/>
    </row>
    <row r="33" spans="2:16" ht="14.25" customHeight="1" x14ac:dyDescent="0.3">
      <c r="B33" s="66" t="s">
        <v>29</v>
      </c>
      <c r="C33" s="139">
        <f>SUM(C23,C31)</f>
        <v>1</v>
      </c>
      <c r="E33" s="183"/>
      <c r="F33" s="183"/>
      <c r="G33" s="122"/>
      <c r="H33" s="71"/>
      <c r="I33" s="71"/>
      <c r="J33" s="122"/>
      <c r="K33" s="122"/>
      <c r="L33" s="122"/>
      <c r="M33" s="122"/>
      <c r="N33" s="122"/>
      <c r="O33" s="122"/>
      <c r="P33" s="122"/>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169</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179</v>
      </c>
      <c r="C5" s="116"/>
      <c r="D5" s="116"/>
      <c r="E5" s="122"/>
      <c r="F5" s="122"/>
      <c r="G5" s="122"/>
      <c r="H5" s="122"/>
      <c r="I5" s="53"/>
      <c r="J5" s="116"/>
      <c r="K5" s="116"/>
      <c r="L5" s="116"/>
      <c r="M5" s="116"/>
      <c r="N5" s="116"/>
    </row>
    <row r="6" spans="2:14" ht="14.25" customHeight="1" x14ac:dyDescent="0.3">
      <c r="B6" s="74" t="s">
        <v>113</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210</v>
      </c>
      <c r="F11" s="104" t="s">
        <v>211</v>
      </c>
      <c r="H11" s="201" t="s">
        <v>0</v>
      </c>
      <c r="I11" s="202"/>
      <c r="J11" s="122"/>
    </row>
    <row r="12" spans="2:14" ht="14.25" customHeight="1" x14ac:dyDescent="0.3">
      <c r="B12" s="66" t="s">
        <v>11</v>
      </c>
      <c r="C12" s="187"/>
      <c r="E12" s="187"/>
      <c r="F12" s="187"/>
      <c r="G12" s="126"/>
      <c r="H12" s="71"/>
      <c r="I12" s="137"/>
      <c r="J12" s="122"/>
    </row>
    <row r="13" spans="2:14" ht="14.25" customHeight="1" x14ac:dyDescent="0.3">
      <c r="B13" s="61" t="s">
        <v>12</v>
      </c>
      <c r="C13" s="82"/>
      <c r="E13" s="82"/>
      <c r="F13" s="82"/>
      <c r="H13" s="195"/>
      <c r="I13" s="185"/>
      <c r="J13" s="122"/>
    </row>
    <row r="14" spans="2:14" ht="14.25" customHeight="1" x14ac:dyDescent="0.3">
      <c r="B14" s="61" t="s">
        <v>37</v>
      </c>
      <c r="C14" s="82"/>
      <c r="E14" s="82"/>
      <c r="F14" s="82"/>
      <c r="H14" s="195"/>
      <c r="I14" s="185"/>
      <c r="J14" s="122"/>
    </row>
    <row r="15" spans="2:14" ht="14.25" customHeight="1" x14ac:dyDescent="0.3">
      <c r="B15" s="61" t="s">
        <v>15</v>
      </c>
      <c r="C15" s="82"/>
      <c r="E15" s="82"/>
      <c r="F15" s="82"/>
      <c r="H15" s="195"/>
      <c r="I15" s="185"/>
      <c r="J15" s="122"/>
    </row>
    <row r="16" spans="2:14" ht="14.25" customHeight="1" x14ac:dyDescent="0.3">
      <c r="B16" s="61" t="s">
        <v>16</v>
      </c>
      <c r="C16" s="82"/>
      <c r="E16" s="82"/>
      <c r="F16" s="82"/>
      <c r="H16" s="195"/>
      <c r="I16" s="185"/>
      <c r="J16" s="122"/>
    </row>
    <row r="17" spans="2:10" ht="14.25" customHeight="1" x14ac:dyDescent="0.3">
      <c r="B17" s="61" t="s">
        <v>17</v>
      </c>
      <c r="C17" s="82"/>
      <c r="E17" s="82"/>
      <c r="F17" s="82"/>
      <c r="H17" s="195"/>
      <c r="I17" s="185"/>
      <c r="J17" s="122"/>
    </row>
    <row r="18" spans="2:10" ht="14.25" customHeight="1" x14ac:dyDescent="0.3">
      <c r="B18" s="66" t="s">
        <v>27</v>
      </c>
      <c r="C18" s="139">
        <f>SUM(C13:C17)</f>
        <v>0</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c r="E21" s="82"/>
      <c r="F21" s="82"/>
      <c r="H21" s="195"/>
      <c r="I21" s="185"/>
      <c r="J21" s="116"/>
    </row>
    <row r="22" spans="2:10" ht="14.25" customHeight="1" x14ac:dyDescent="0.3">
      <c r="B22" s="61" t="s">
        <v>32</v>
      </c>
      <c r="C22" s="82"/>
      <c r="E22" s="82"/>
      <c r="F22" s="82"/>
      <c r="H22" s="195"/>
      <c r="I22" s="185"/>
      <c r="J22" s="116"/>
    </row>
    <row r="23" spans="2:10" ht="14.25" customHeight="1" x14ac:dyDescent="0.3">
      <c r="B23" s="61" t="s">
        <v>21</v>
      </c>
      <c r="C23" s="82">
        <v>1.4E-2</v>
      </c>
      <c r="E23" s="82">
        <v>1</v>
      </c>
      <c r="F23" s="82"/>
      <c r="H23" s="195" t="s">
        <v>256</v>
      </c>
      <c r="I23" s="185" t="s">
        <v>256</v>
      </c>
      <c r="J23" s="116"/>
    </row>
    <row r="24" spans="2:10" ht="14.25" customHeight="1" x14ac:dyDescent="0.3">
      <c r="B24" s="61" t="s">
        <v>22</v>
      </c>
      <c r="C24" s="82">
        <v>0.98599999999999999</v>
      </c>
      <c r="E24" s="82">
        <v>1</v>
      </c>
      <c r="F24" s="82"/>
      <c r="H24" s="195" t="s">
        <v>256</v>
      </c>
      <c r="I24" s="185" t="s">
        <v>256</v>
      </c>
      <c r="J24" s="116"/>
    </row>
    <row r="25" spans="2:10" ht="14.25" customHeight="1" x14ac:dyDescent="0.3">
      <c r="B25" s="61" t="s">
        <v>26</v>
      </c>
      <c r="C25" s="82"/>
      <c r="E25" s="82"/>
      <c r="F25" s="82"/>
      <c r="H25" s="195"/>
      <c r="I25" s="185"/>
      <c r="J25" s="116"/>
    </row>
    <row r="26" spans="2:10" ht="14.25" customHeight="1" x14ac:dyDescent="0.3">
      <c r="B26" s="66" t="s">
        <v>28</v>
      </c>
      <c r="C26" s="139">
        <f>SUM(C21:C25)</f>
        <v>1</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1</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172</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170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216</v>
      </c>
      <c r="F12" s="113"/>
      <c r="G12" s="65" t="s">
        <v>0</v>
      </c>
    </row>
    <row r="13" spans="2:7" ht="14.25" customHeight="1" x14ac:dyDescent="0.3">
      <c r="B13" s="61" t="s">
        <v>69</v>
      </c>
      <c r="C13" s="188"/>
      <c r="D13" s="189" t="s">
        <v>57</v>
      </c>
      <c r="E13" s="83"/>
      <c r="F13" s="63"/>
      <c r="G13" s="83"/>
    </row>
    <row r="14" spans="2:7" ht="14.25" customHeight="1" x14ac:dyDescent="0.3">
      <c r="B14" s="61" t="s">
        <v>48</v>
      </c>
      <c r="C14" s="188"/>
      <c r="D14" s="190" t="s">
        <v>257</v>
      </c>
      <c r="E14" s="83"/>
      <c r="F14" s="63"/>
      <c r="G14" s="83"/>
    </row>
    <row r="15" spans="2:7" ht="14.25" customHeight="1" x14ac:dyDescent="0.3">
      <c r="B15" s="61" t="s">
        <v>49</v>
      </c>
      <c r="C15" s="188"/>
      <c r="D15" s="189" t="s">
        <v>57</v>
      </c>
      <c r="E15" s="83"/>
      <c r="F15" s="63"/>
      <c r="G15" s="83"/>
    </row>
    <row r="16" spans="2:7" ht="14.25" customHeight="1" x14ac:dyDescent="0.3">
      <c r="B16" s="61" t="s">
        <v>212</v>
      </c>
      <c r="C16" s="188"/>
      <c r="D16" s="191" t="s">
        <v>257</v>
      </c>
      <c r="E16" s="83"/>
      <c r="F16" s="63"/>
      <c r="G16" s="83"/>
    </row>
    <row r="17" spans="2:8" ht="14.25" customHeight="1" x14ac:dyDescent="0.3">
      <c r="B17" s="61" t="s">
        <v>213</v>
      </c>
      <c r="C17" s="188"/>
      <c r="D17" s="191" t="s">
        <v>257</v>
      </c>
      <c r="E17" s="83"/>
      <c r="F17" s="63"/>
      <c r="G17" s="83"/>
      <c r="H17" s="122"/>
    </row>
    <row r="18" spans="2:8" ht="14.25" customHeight="1" x14ac:dyDescent="0.3">
      <c r="B18" s="61" t="s">
        <v>214</v>
      </c>
      <c r="C18" s="188"/>
      <c r="D18" s="190" t="s">
        <v>257</v>
      </c>
      <c r="E18" s="83"/>
      <c r="F18" s="63"/>
      <c r="G18" s="83"/>
    </row>
    <row r="19" spans="2:8" ht="14.25" customHeight="1" x14ac:dyDescent="0.3">
      <c r="B19" s="61" t="s">
        <v>215</v>
      </c>
      <c r="C19" s="188"/>
      <c r="D19" s="190" t="s">
        <v>257</v>
      </c>
      <c r="E19" s="83"/>
      <c r="F19" s="63"/>
      <c r="G19" s="83"/>
      <c r="H19" s="122"/>
    </row>
    <row r="20" spans="2:8" ht="14.25" customHeight="1" x14ac:dyDescent="0.3">
      <c r="B20" s="61" t="s">
        <v>50</v>
      </c>
      <c r="C20" s="188"/>
      <c r="D20" s="189" t="s">
        <v>257</v>
      </c>
      <c r="E20" s="83"/>
      <c r="F20" s="63"/>
      <c r="G20" s="83"/>
    </row>
    <row r="21" spans="2:8" ht="14.25" customHeight="1" x14ac:dyDescent="0.3">
      <c r="B21" s="160"/>
      <c r="C21" s="163"/>
      <c r="D21" s="70"/>
      <c r="E21" s="70"/>
      <c r="F21" s="70"/>
      <c r="G21" s="70"/>
    </row>
    <row r="22" spans="2:8" ht="14.25" customHeight="1" x14ac:dyDescent="0.3">
      <c r="B22" s="66" t="s">
        <v>29</v>
      </c>
      <c r="C22" s="139">
        <f>SUM(C13:C20)</f>
        <v>0</v>
      </c>
      <c r="D22" s="70"/>
      <c r="E22" s="70"/>
      <c r="F22" s="70"/>
      <c r="G22" s="70"/>
    </row>
    <row r="23" spans="2:8" ht="14.25" customHeight="1" x14ac:dyDescent="0.3">
      <c r="B23" s="112"/>
      <c r="C23" s="111"/>
      <c r="D23" s="111"/>
      <c r="E23" s="115"/>
      <c r="F23" s="115"/>
      <c r="G23" s="116"/>
    </row>
    <row r="24" spans="2:8" ht="14.25" customHeight="1" x14ac:dyDescent="0.3">
      <c r="B24" s="60" t="s">
        <v>171</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216</v>
      </c>
      <c r="F26" s="113"/>
      <c r="G26" s="65" t="s">
        <v>0</v>
      </c>
    </row>
    <row r="27" spans="2:8" ht="14.25" customHeight="1" x14ac:dyDescent="0.3">
      <c r="B27" s="61" t="s">
        <v>69</v>
      </c>
      <c r="C27" s="188"/>
      <c r="D27" s="189" t="s">
        <v>57</v>
      </c>
      <c r="E27" s="83"/>
      <c r="F27" s="63"/>
      <c r="G27" s="83"/>
    </row>
    <row r="28" spans="2:8" ht="14.25" customHeight="1" x14ac:dyDescent="0.3">
      <c r="B28" s="61" t="s">
        <v>48</v>
      </c>
      <c r="C28" s="188"/>
      <c r="D28" s="190" t="s">
        <v>257</v>
      </c>
      <c r="E28" s="83"/>
      <c r="F28" s="63"/>
      <c r="G28" s="83"/>
    </row>
    <row r="29" spans="2:8" ht="14.25" customHeight="1" x14ac:dyDescent="0.3">
      <c r="B29" s="61" t="s">
        <v>49</v>
      </c>
      <c r="C29" s="188"/>
      <c r="D29" s="189" t="s">
        <v>57</v>
      </c>
      <c r="E29" s="83"/>
      <c r="F29" s="63"/>
      <c r="G29" s="83"/>
    </row>
    <row r="30" spans="2:8" ht="14.25" customHeight="1" x14ac:dyDescent="0.3">
      <c r="B30" s="61" t="s">
        <v>212</v>
      </c>
      <c r="C30" s="188"/>
      <c r="D30" s="191" t="s">
        <v>257</v>
      </c>
      <c r="E30" s="83"/>
      <c r="F30" s="63"/>
      <c r="G30" s="83"/>
    </row>
    <row r="31" spans="2:8" ht="14.25" customHeight="1" x14ac:dyDescent="0.3">
      <c r="B31" s="61" t="s">
        <v>213</v>
      </c>
      <c r="C31" s="188"/>
      <c r="D31" s="191" t="s">
        <v>257</v>
      </c>
      <c r="E31" s="83"/>
      <c r="F31" s="63"/>
      <c r="G31" s="83"/>
      <c r="H31" s="122"/>
    </row>
    <row r="32" spans="2:8" ht="14.25" customHeight="1" x14ac:dyDescent="0.3">
      <c r="B32" s="61" t="s">
        <v>214</v>
      </c>
      <c r="C32" s="188"/>
      <c r="D32" s="190" t="s">
        <v>257</v>
      </c>
      <c r="E32" s="83"/>
      <c r="F32" s="63"/>
      <c r="G32" s="83"/>
    </row>
    <row r="33" spans="2:8" ht="14.25" customHeight="1" x14ac:dyDescent="0.3">
      <c r="B33" s="61" t="s">
        <v>215</v>
      </c>
      <c r="C33" s="188"/>
      <c r="D33" s="190" t="s">
        <v>257</v>
      </c>
      <c r="E33" s="83"/>
      <c r="F33" s="63"/>
      <c r="G33" s="83"/>
      <c r="H33" s="122"/>
    </row>
    <row r="34" spans="2:8" ht="14.25" customHeight="1" x14ac:dyDescent="0.3">
      <c r="B34" s="61" t="s">
        <v>50</v>
      </c>
      <c r="C34" s="188"/>
      <c r="D34" s="189" t="s">
        <v>257</v>
      </c>
      <c r="E34" s="83"/>
      <c r="F34" s="63"/>
      <c r="G34" s="83"/>
    </row>
    <row r="35" spans="2:8" ht="14.25" customHeight="1" x14ac:dyDescent="0.3">
      <c r="B35" s="160"/>
      <c r="C35" s="163"/>
      <c r="D35" s="70"/>
      <c r="E35" s="70"/>
      <c r="F35" s="70"/>
      <c r="G35" s="70"/>
    </row>
    <row r="36" spans="2:8" ht="14.25" customHeight="1" x14ac:dyDescent="0.3">
      <c r="B36" s="66" t="s">
        <v>29</v>
      </c>
      <c r="C36" s="139">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27"/>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8554687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42578125" style="124" customWidth="1"/>
    <col min="21" max="21" width="10.85546875" style="124" customWidth="1"/>
    <col min="22" max="22" width="8"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217</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101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102</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174</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173</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218</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8"/>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229</v>
      </c>
      <c r="D13" s="95" t="s">
        <v>40</v>
      </c>
      <c r="E13" s="95" t="s">
        <v>183</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9"/>
      <c r="AI13" s="90" t="s">
        <v>10</v>
      </c>
      <c r="AJ13" s="90"/>
      <c r="AK13" s="90"/>
      <c r="AL13" s="112"/>
      <c r="AM13" s="112"/>
      <c r="AN13" s="112"/>
      <c r="AO13" s="112"/>
    </row>
    <row r="14" spans="1:41" ht="14.25" customHeight="1" x14ac:dyDescent="0.3">
      <c r="B14" s="87" t="s">
        <v>258</v>
      </c>
      <c r="C14" s="99">
        <v>2015</v>
      </c>
      <c r="D14" s="87" t="s">
        <v>259</v>
      </c>
      <c r="E14" s="87"/>
      <c r="F14" s="87" t="s">
        <v>64</v>
      </c>
      <c r="G14" s="99">
        <v>2015</v>
      </c>
      <c r="H14" s="97">
        <v>12.8</v>
      </c>
      <c r="I14" s="97">
        <v>0</v>
      </c>
      <c r="J14" s="93"/>
      <c r="K14" s="93"/>
      <c r="L14" s="93"/>
      <c r="M14" s="93"/>
      <c r="N14" s="93"/>
      <c r="O14" s="93"/>
      <c r="P14" s="93"/>
      <c r="Q14" s="93"/>
      <c r="R14" s="93"/>
      <c r="S14" s="98">
        <v>12.8</v>
      </c>
      <c r="T14" s="93"/>
      <c r="U14" s="93"/>
      <c r="V14" s="93"/>
      <c r="W14" s="93"/>
      <c r="X14" s="93"/>
      <c r="Y14" s="93"/>
      <c r="Z14" s="93"/>
      <c r="AA14" s="93"/>
      <c r="AB14" s="93"/>
      <c r="AC14" s="93"/>
      <c r="AD14" s="93"/>
      <c r="AE14" s="93">
        <v>12.8</v>
      </c>
      <c r="AF14" s="93"/>
      <c r="AG14" s="93"/>
      <c r="AH14" s="123"/>
      <c r="AI14" s="119" t="s">
        <v>260</v>
      </c>
      <c r="AJ14" s="119"/>
      <c r="AK14" s="119"/>
      <c r="AL14" s="107"/>
      <c r="AM14" s="107"/>
      <c r="AN14" s="107"/>
      <c r="AO14" s="107"/>
    </row>
    <row r="15" spans="1:41" ht="14.25" customHeight="1" x14ac:dyDescent="0.3">
      <c r="B15" s="87" t="s">
        <v>261</v>
      </c>
      <c r="C15" s="99">
        <v>2015</v>
      </c>
      <c r="D15" s="87" t="s">
        <v>259</v>
      </c>
      <c r="E15" s="87"/>
      <c r="F15" s="87" t="s">
        <v>64</v>
      </c>
      <c r="G15" s="99">
        <v>2015</v>
      </c>
      <c r="H15" s="97">
        <v>6.4</v>
      </c>
      <c r="I15" s="97">
        <v>0</v>
      </c>
      <c r="J15" s="93"/>
      <c r="K15" s="93"/>
      <c r="L15" s="93"/>
      <c r="M15" s="93"/>
      <c r="N15" s="93"/>
      <c r="O15" s="93"/>
      <c r="P15" s="93"/>
      <c r="Q15" s="93"/>
      <c r="R15" s="93"/>
      <c r="S15" s="98">
        <v>6.4</v>
      </c>
      <c r="T15" s="93"/>
      <c r="U15" s="93"/>
      <c r="V15" s="93"/>
      <c r="W15" s="93"/>
      <c r="X15" s="93"/>
      <c r="Y15" s="93"/>
      <c r="Z15" s="93"/>
      <c r="AA15" s="93"/>
      <c r="AB15" s="93"/>
      <c r="AC15" s="93"/>
      <c r="AD15" s="93"/>
      <c r="AE15" s="93">
        <v>6.4</v>
      </c>
      <c r="AF15" s="93"/>
      <c r="AG15" s="93"/>
      <c r="AH15" s="123"/>
      <c r="AI15" s="119" t="s">
        <v>260</v>
      </c>
      <c r="AJ15" s="119"/>
      <c r="AK15" s="119"/>
      <c r="AL15" s="107"/>
      <c r="AM15" s="107"/>
      <c r="AN15" s="107"/>
      <c r="AO15" s="107"/>
    </row>
    <row r="16" spans="1:41" ht="14.25" customHeight="1" x14ac:dyDescent="0.3">
      <c r="B16" s="87" t="s">
        <v>262</v>
      </c>
      <c r="C16" s="99">
        <v>2015</v>
      </c>
      <c r="D16" s="87" t="s">
        <v>259</v>
      </c>
      <c r="E16" s="87"/>
      <c r="F16" s="87" t="s">
        <v>64</v>
      </c>
      <c r="G16" s="99">
        <v>2015</v>
      </c>
      <c r="H16" s="97">
        <v>3.5250000000000004</v>
      </c>
      <c r="I16" s="97">
        <v>0</v>
      </c>
      <c r="J16" s="93"/>
      <c r="K16" s="93"/>
      <c r="L16" s="93"/>
      <c r="M16" s="93"/>
      <c r="N16" s="93"/>
      <c r="O16" s="93"/>
      <c r="P16" s="93"/>
      <c r="Q16" s="93"/>
      <c r="R16" s="93"/>
      <c r="S16" s="98">
        <v>3.5250000000000004</v>
      </c>
      <c r="T16" s="93"/>
      <c r="U16" s="93"/>
      <c r="V16" s="93"/>
      <c r="W16" s="93"/>
      <c r="X16" s="93"/>
      <c r="Y16" s="93"/>
      <c r="Z16" s="93"/>
      <c r="AA16" s="93"/>
      <c r="AB16" s="93"/>
      <c r="AC16" s="93"/>
      <c r="AD16" s="93"/>
      <c r="AE16" s="93">
        <v>3.5250000000000004</v>
      </c>
      <c r="AF16" s="93"/>
      <c r="AG16" s="93"/>
      <c r="AH16" s="123"/>
      <c r="AI16" s="119" t="s">
        <v>260</v>
      </c>
      <c r="AJ16" s="119"/>
      <c r="AK16" s="119"/>
      <c r="AL16" s="107"/>
      <c r="AM16" s="107"/>
      <c r="AN16" s="107"/>
      <c r="AO16" s="107"/>
    </row>
    <row r="17" spans="2:41" ht="14.25" customHeight="1" x14ac:dyDescent="0.3">
      <c r="B17" s="87" t="s">
        <v>263</v>
      </c>
      <c r="C17" s="99">
        <v>2016</v>
      </c>
      <c r="D17" s="87" t="s">
        <v>259</v>
      </c>
      <c r="E17" s="87"/>
      <c r="F17" s="87" t="s">
        <v>64</v>
      </c>
      <c r="G17" s="99">
        <v>2016</v>
      </c>
      <c r="H17" s="97">
        <v>16</v>
      </c>
      <c r="I17" s="97">
        <v>0</v>
      </c>
      <c r="J17" s="93"/>
      <c r="K17" s="93"/>
      <c r="L17" s="93"/>
      <c r="M17" s="93"/>
      <c r="N17" s="93"/>
      <c r="O17" s="93"/>
      <c r="P17" s="93"/>
      <c r="Q17" s="93"/>
      <c r="R17" s="93"/>
      <c r="S17" s="98">
        <v>16</v>
      </c>
      <c r="T17" s="93"/>
      <c r="U17" s="93"/>
      <c r="V17" s="93"/>
      <c r="W17" s="93"/>
      <c r="X17" s="93"/>
      <c r="Y17" s="93"/>
      <c r="Z17" s="93"/>
      <c r="AA17" s="93"/>
      <c r="AB17" s="93"/>
      <c r="AC17" s="93"/>
      <c r="AD17" s="93"/>
      <c r="AE17" s="93">
        <v>16</v>
      </c>
      <c r="AF17" s="93"/>
      <c r="AG17" s="93"/>
      <c r="AH17" s="123"/>
      <c r="AI17" s="119" t="s">
        <v>260</v>
      </c>
      <c r="AJ17" s="119"/>
      <c r="AK17" s="119"/>
      <c r="AL17" s="107"/>
      <c r="AM17" s="107"/>
      <c r="AN17" s="107"/>
      <c r="AO17" s="107"/>
    </row>
    <row r="18" spans="2:41" ht="14.25" customHeight="1" x14ac:dyDescent="0.3">
      <c r="B18" s="87" t="s">
        <v>264</v>
      </c>
      <c r="C18" s="99">
        <v>2015</v>
      </c>
      <c r="D18" s="87" t="s">
        <v>259</v>
      </c>
      <c r="E18" s="87"/>
      <c r="F18" s="87" t="s">
        <v>64</v>
      </c>
      <c r="G18" s="99">
        <v>2015</v>
      </c>
      <c r="H18" s="97">
        <v>5.2859999999999997E-2</v>
      </c>
      <c r="I18" s="97">
        <v>0</v>
      </c>
      <c r="J18" s="93"/>
      <c r="K18" s="93"/>
      <c r="L18" s="93"/>
      <c r="M18" s="93"/>
      <c r="N18" s="93"/>
      <c r="O18" s="93"/>
      <c r="P18" s="93"/>
      <c r="Q18" s="93"/>
      <c r="R18" s="93"/>
      <c r="S18" s="98">
        <v>5.2859999999999997E-2</v>
      </c>
      <c r="T18" s="93"/>
      <c r="U18" s="93"/>
      <c r="V18" s="93"/>
      <c r="W18" s="93"/>
      <c r="X18" s="93"/>
      <c r="Y18" s="93"/>
      <c r="Z18" s="93"/>
      <c r="AA18" s="93"/>
      <c r="AB18" s="93"/>
      <c r="AC18" s="93"/>
      <c r="AD18" s="93">
        <v>5.2859999999999997E-2</v>
      </c>
      <c r="AE18" s="93"/>
      <c r="AF18" s="93"/>
      <c r="AG18" s="93"/>
      <c r="AH18" s="123"/>
      <c r="AI18" s="119" t="s">
        <v>260</v>
      </c>
      <c r="AJ18" s="119"/>
      <c r="AK18" s="119"/>
      <c r="AL18" s="107"/>
      <c r="AM18" s="107"/>
      <c r="AN18" s="107"/>
      <c r="AO18" s="107"/>
    </row>
    <row r="19" spans="2:41" ht="14.25" customHeight="1" x14ac:dyDescent="0.3">
      <c r="B19" s="87" t="s">
        <v>265</v>
      </c>
      <c r="C19" s="99">
        <v>2016</v>
      </c>
      <c r="D19" s="87" t="s">
        <v>259</v>
      </c>
      <c r="E19" s="87"/>
      <c r="F19" s="87" t="s">
        <v>64</v>
      </c>
      <c r="G19" s="99">
        <v>2016</v>
      </c>
      <c r="H19" s="97">
        <v>0.49530000000000002</v>
      </c>
      <c r="I19" s="97">
        <v>0</v>
      </c>
      <c r="J19" s="93"/>
      <c r="K19" s="93"/>
      <c r="L19" s="93"/>
      <c r="M19" s="93"/>
      <c r="N19" s="93"/>
      <c r="O19" s="93"/>
      <c r="P19" s="93"/>
      <c r="Q19" s="93"/>
      <c r="R19" s="93"/>
      <c r="S19" s="98">
        <v>0.49530000000000002</v>
      </c>
      <c r="T19" s="93"/>
      <c r="U19" s="93"/>
      <c r="V19" s="93"/>
      <c r="W19" s="93"/>
      <c r="X19" s="93"/>
      <c r="Y19" s="93"/>
      <c r="Z19" s="93"/>
      <c r="AA19" s="93"/>
      <c r="AB19" s="93"/>
      <c r="AC19" s="93"/>
      <c r="AD19" s="93">
        <v>0.49530000000000002</v>
      </c>
      <c r="AE19" s="93"/>
      <c r="AF19" s="93"/>
      <c r="AG19" s="93"/>
      <c r="AH19" s="123"/>
      <c r="AI19" s="119" t="s">
        <v>260</v>
      </c>
      <c r="AJ19" s="119"/>
      <c r="AK19" s="119"/>
    </row>
    <row r="20" spans="2:41" ht="14.25" customHeight="1" x14ac:dyDescent="0.3">
      <c r="B20" s="87" t="s">
        <v>266</v>
      </c>
      <c r="C20" s="99">
        <v>2016</v>
      </c>
      <c r="D20" s="87" t="s">
        <v>259</v>
      </c>
      <c r="E20" s="87"/>
      <c r="F20" s="87" t="s">
        <v>64</v>
      </c>
      <c r="G20" s="99">
        <v>2016</v>
      </c>
      <c r="H20" s="97">
        <v>0.2</v>
      </c>
      <c r="I20" s="97">
        <v>0</v>
      </c>
      <c r="J20" s="93"/>
      <c r="K20" s="93"/>
      <c r="L20" s="93"/>
      <c r="M20" s="93"/>
      <c r="N20" s="93"/>
      <c r="O20" s="93"/>
      <c r="P20" s="93"/>
      <c r="Q20" s="93"/>
      <c r="R20" s="93"/>
      <c r="S20" s="98">
        <v>0.2</v>
      </c>
      <c r="T20" s="93"/>
      <c r="U20" s="93"/>
      <c r="V20" s="93"/>
      <c r="W20" s="93"/>
      <c r="X20" s="93"/>
      <c r="Y20" s="93"/>
      <c r="Z20" s="93"/>
      <c r="AA20" s="93"/>
      <c r="AB20" s="93"/>
      <c r="AC20" s="93"/>
      <c r="AD20" s="93">
        <v>0.2</v>
      </c>
      <c r="AE20" s="93"/>
      <c r="AF20" s="93"/>
      <c r="AG20" s="93"/>
      <c r="AH20" s="123"/>
      <c r="AI20" s="119" t="s">
        <v>260</v>
      </c>
      <c r="AJ20" s="119"/>
      <c r="AK20" s="119"/>
    </row>
    <row r="21" spans="2:41" ht="14.25" customHeight="1" x14ac:dyDescent="0.3">
      <c r="B21" s="87" t="s">
        <v>267</v>
      </c>
      <c r="C21" s="99">
        <v>2016</v>
      </c>
      <c r="D21" s="87" t="s">
        <v>259</v>
      </c>
      <c r="E21" s="87"/>
      <c r="F21" s="87" t="s">
        <v>64</v>
      </c>
      <c r="G21" s="99">
        <v>2016</v>
      </c>
      <c r="H21" s="97">
        <v>0.3</v>
      </c>
      <c r="I21" s="97">
        <v>0</v>
      </c>
      <c r="J21" s="93"/>
      <c r="K21" s="93"/>
      <c r="L21" s="93"/>
      <c r="M21" s="93"/>
      <c r="N21" s="93"/>
      <c r="O21" s="93"/>
      <c r="P21" s="93"/>
      <c r="Q21" s="93"/>
      <c r="R21" s="93"/>
      <c r="S21" s="98">
        <v>0.3</v>
      </c>
      <c r="T21" s="93"/>
      <c r="U21" s="93"/>
      <c r="V21" s="93"/>
      <c r="W21" s="93"/>
      <c r="X21" s="93"/>
      <c r="Y21" s="93"/>
      <c r="Z21" s="93"/>
      <c r="AA21" s="93"/>
      <c r="AB21" s="93"/>
      <c r="AC21" s="93"/>
      <c r="AD21" s="93">
        <v>0.3</v>
      </c>
      <c r="AE21" s="93"/>
      <c r="AF21" s="93"/>
      <c r="AG21" s="93"/>
      <c r="AH21" s="123"/>
      <c r="AI21" s="119" t="s">
        <v>260</v>
      </c>
      <c r="AJ21" s="119"/>
      <c r="AK21" s="119"/>
    </row>
    <row r="22" spans="2:41" ht="14.25" customHeight="1" x14ac:dyDescent="0.3">
      <c r="B22" s="87" t="s">
        <v>268</v>
      </c>
      <c r="C22" s="99">
        <v>2018</v>
      </c>
      <c r="D22" s="87" t="s">
        <v>259</v>
      </c>
      <c r="E22" s="87"/>
      <c r="F22" s="87" t="s">
        <v>64</v>
      </c>
      <c r="G22" s="99">
        <v>2018</v>
      </c>
      <c r="H22" s="97">
        <v>1.4</v>
      </c>
      <c r="I22" s="97">
        <v>0</v>
      </c>
      <c r="J22" s="93"/>
      <c r="K22" s="93"/>
      <c r="L22" s="93"/>
      <c r="M22" s="93"/>
      <c r="N22" s="93"/>
      <c r="O22" s="93"/>
      <c r="P22" s="93"/>
      <c r="Q22" s="93"/>
      <c r="R22" s="93"/>
      <c r="S22" s="98">
        <v>1.4</v>
      </c>
      <c r="T22" s="93"/>
      <c r="U22" s="93"/>
      <c r="V22" s="93"/>
      <c r="W22" s="93"/>
      <c r="X22" s="93"/>
      <c r="Y22" s="93"/>
      <c r="Z22" s="93"/>
      <c r="AA22" s="93"/>
      <c r="AB22" s="93"/>
      <c r="AC22" s="93"/>
      <c r="AD22" s="93">
        <v>1.4</v>
      </c>
      <c r="AE22" s="93"/>
      <c r="AF22" s="93"/>
      <c r="AG22" s="93"/>
      <c r="AH22" s="123"/>
      <c r="AI22" s="119" t="s">
        <v>269</v>
      </c>
      <c r="AJ22" s="119"/>
      <c r="AK22" s="119"/>
    </row>
    <row r="23" spans="2:41" ht="14.25" customHeight="1" x14ac:dyDescent="0.3">
      <c r="B23" s="87" t="s">
        <v>270</v>
      </c>
      <c r="C23" s="99">
        <v>2019</v>
      </c>
      <c r="D23" s="87" t="s">
        <v>259</v>
      </c>
      <c r="E23" s="87"/>
      <c r="F23" s="87" t="s">
        <v>64</v>
      </c>
      <c r="G23" s="99">
        <v>2020</v>
      </c>
      <c r="H23" s="97">
        <v>9.4</v>
      </c>
      <c r="I23" s="97">
        <v>0</v>
      </c>
      <c r="J23" s="93"/>
      <c r="K23" s="93"/>
      <c r="L23" s="93"/>
      <c r="M23" s="93"/>
      <c r="N23" s="93"/>
      <c r="O23" s="93"/>
      <c r="P23" s="93"/>
      <c r="Q23" s="93"/>
      <c r="R23" s="93"/>
      <c r="S23" s="98">
        <v>9.4</v>
      </c>
      <c r="T23" s="93"/>
      <c r="U23" s="93"/>
      <c r="V23" s="93"/>
      <c r="W23" s="93"/>
      <c r="X23" s="93"/>
      <c r="Y23" s="93"/>
      <c r="Z23" s="93"/>
      <c r="AA23" s="93"/>
      <c r="AB23" s="93"/>
      <c r="AC23" s="93"/>
      <c r="AD23" s="93"/>
      <c r="AE23" s="93">
        <v>9.4</v>
      </c>
      <c r="AF23" s="93"/>
      <c r="AG23" s="93"/>
      <c r="AH23" s="123"/>
      <c r="AI23" s="119" t="s">
        <v>271</v>
      </c>
      <c r="AJ23" s="119" t="s">
        <v>272</v>
      </c>
      <c r="AK23" s="119"/>
    </row>
    <row r="24" spans="2:41" ht="14.25" customHeight="1" x14ac:dyDescent="0.3">
      <c r="B24" s="87" t="s">
        <v>273</v>
      </c>
      <c r="C24" s="99">
        <v>2019</v>
      </c>
      <c r="D24" s="87" t="s">
        <v>259</v>
      </c>
      <c r="E24" s="87" t="s">
        <v>274</v>
      </c>
      <c r="F24" s="87" t="s">
        <v>63</v>
      </c>
      <c r="G24" s="99"/>
      <c r="H24" s="97">
        <v>13.2</v>
      </c>
      <c r="I24" s="97">
        <v>0</v>
      </c>
      <c r="J24" s="93"/>
      <c r="K24" s="93"/>
      <c r="L24" s="93"/>
      <c r="M24" s="93"/>
      <c r="N24" s="93"/>
      <c r="O24" s="93"/>
      <c r="P24" s="93"/>
      <c r="Q24" s="93"/>
      <c r="R24" s="93"/>
      <c r="S24" s="98">
        <v>12.8</v>
      </c>
      <c r="T24" s="93"/>
      <c r="U24" s="93"/>
      <c r="V24" s="93"/>
      <c r="W24" s="93"/>
      <c r="X24" s="93"/>
      <c r="Y24" s="93"/>
      <c r="Z24" s="93"/>
      <c r="AA24" s="93"/>
      <c r="AB24" s="93"/>
      <c r="AC24" s="93"/>
      <c r="AD24" s="93"/>
      <c r="AE24" s="93">
        <v>12.8</v>
      </c>
      <c r="AF24" s="93"/>
      <c r="AG24" s="93"/>
      <c r="AH24" s="123"/>
      <c r="AI24" s="119" t="s">
        <v>260</v>
      </c>
      <c r="AJ24" s="119" t="s">
        <v>275</v>
      </c>
      <c r="AK24" s="119"/>
    </row>
    <row r="25" spans="2:41" ht="14.25" customHeight="1" x14ac:dyDescent="0.3">
      <c r="B25" s="87" t="s">
        <v>276</v>
      </c>
      <c r="C25" s="99">
        <v>2019</v>
      </c>
      <c r="D25" s="87" t="s">
        <v>259</v>
      </c>
      <c r="E25" s="87" t="s">
        <v>277</v>
      </c>
      <c r="F25" s="87" t="s">
        <v>63</v>
      </c>
      <c r="G25" s="99"/>
      <c r="H25" s="97">
        <v>8.4</v>
      </c>
      <c r="I25" s="97">
        <v>0</v>
      </c>
      <c r="J25" s="93"/>
      <c r="K25" s="93"/>
      <c r="L25" s="93"/>
      <c r="M25" s="93"/>
      <c r="N25" s="93"/>
      <c r="O25" s="93"/>
      <c r="P25" s="93"/>
      <c r="Q25" s="93"/>
      <c r="R25" s="93"/>
      <c r="S25" s="98">
        <v>8.4</v>
      </c>
      <c r="T25" s="93"/>
      <c r="U25" s="93"/>
      <c r="V25" s="93"/>
      <c r="W25" s="93"/>
      <c r="X25" s="93"/>
      <c r="Y25" s="93"/>
      <c r="Z25" s="93"/>
      <c r="AA25" s="93"/>
      <c r="AB25" s="93"/>
      <c r="AC25" s="93"/>
      <c r="AD25" s="93"/>
      <c r="AE25" s="93">
        <v>8.4</v>
      </c>
      <c r="AF25" s="93"/>
      <c r="AG25" s="93"/>
      <c r="AH25" s="123"/>
      <c r="AI25" s="119" t="s">
        <v>260</v>
      </c>
      <c r="AJ25" s="119"/>
      <c r="AK25" s="119"/>
    </row>
    <row r="26" spans="2:41" ht="14.25" customHeight="1" x14ac:dyDescent="0.3">
      <c r="B26" s="87" t="s">
        <v>278</v>
      </c>
      <c r="C26" s="99">
        <v>2019</v>
      </c>
      <c r="D26" s="87" t="s">
        <v>259</v>
      </c>
      <c r="E26" s="87" t="s">
        <v>279</v>
      </c>
      <c r="F26" s="87" t="s">
        <v>63</v>
      </c>
      <c r="G26" s="99"/>
      <c r="H26" s="97">
        <v>46.8</v>
      </c>
      <c r="I26" s="97">
        <v>0</v>
      </c>
      <c r="J26" s="93"/>
      <c r="K26" s="93"/>
      <c r="L26" s="93"/>
      <c r="M26" s="93"/>
      <c r="N26" s="93"/>
      <c r="O26" s="93"/>
      <c r="P26" s="93"/>
      <c r="Q26" s="93"/>
      <c r="R26" s="93"/>
      <c r="S26" s="98">
        <v>46.8</v>
      </c>
      <c r="T26" s="93"/>
      <c r="U26" s="93"/>
      <c r="V26" s="93"/>
      <c r="W26" s="93"/>
      <c r="X26" s="93"/>
      <c r="Y26" s="93"/>
      <c r="Z26" s="93"/>
      <c r="AA26" s="93"/>
      <c r="AB26" s="93"/>
      <c r="AC26" s="93"/>
      <c r="AD26" s="93"/>
      <c r="AE26" s="93">
        <v>46.8</v>
      </c>
      <c r="AF26" s="93"/>
      <c r="AG26" s="93"/>
      <c r="AH26" s="123"/>
      <c r="AI26" s="119" t="s">
        <v>280</v>
      </c>
      <c r="AJ26" s="119" t="s">
        <v>281</v>
      </c>
      <c r="AK26" s="119"/>
    </row>
    <row r="27" spans="2:41" ht="14.25" customHeight="1" x14ac:dyDescent="0.3">
      <c r="B27" s="87" t="s">
        <v>282</v>
      </c>
      <c r="C27" s="99">
        <v>2019</v>
      </c>
      <c r="D27" s="87" t="s">
        <v>259</v>
      </c>
      <c r="E27" s="87" t="s">
        <v>279</v>
      </c>
      <c r="F27" s="87" t="s">
        <v>63</v>
      </c>
      <c r="G27" s="99"/>
      <c r="H27" s="97">
        <v>7.2</v>
      </c>
      <c r="I27" s="97">
        <v>0</v>
      </c>
      <c r="J27" s="93"/>
      <c r="K27" s="93"/>
      <c r="L27" s="93"/>
      <c r="M27" s="93"/>
      <c r="N27" s="93"/>
      <c r="O27" s="93"/>
      <c r="P27" s="93"/>
      <c r="Q27" s="93"/>
      <c r="R27" s="93"/>
      <c r="S27" s="98">
        <v>7.2</v>
      </c>
      <c r="T27" s="93"/>
      <c r="U27" s="93"/>
      <c r="V27" s="93"/>
      <c r="W27" s="93"/>
      <c r="X27" s="93"/>
      <c r="Y27" s="93"/>
      <c r="Z27" s="93"/>
      <c r="AA27" s="93"/>
      <c r="AB27" s="93"/>
      <c r="AC27" s="93"/>
      <c r="AD27" s="93"/>
      <c r="AE27" s="93">
        <v>7.2</v>
      </c>
      <c r="AF27" s="93"/>
      <c r="AG27" s="93"/>
      <c r="AH27" s="123"/>
      <c r="AI27" s="119" t="s">
        <v>283</v>
      </c>
      <c r="AJ27" s="119"/>
      <c r="AK27" s="119"/>
    </row>
  </sheetData>
  <protectedRanges>
    <protectedRange sqref="AI14:AK27" name="Bronnen1"/>
    <protectedRange sqref="T14:AG27 J14:R27" name="Bereik2"/>
    <protectedRange sqref="B14:G27"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42578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85546875" style="124" customWidth="1"/>
    <col min="21" max="21" width="10.7109375" style="124" customWidth="1"/>
    <col min="22" max="22" width="8"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175</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8"/>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229</v>
      </c>
      <c r="D10" s="95" t="s">
        <v>40</v>
      </c>
      <c r="E10" s="95" t="s">
        <v>183</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9"/>
      <c r="AI10" s="90" t="s">
        <v>10</v>
      </c>
      <c r="AJ10" s="90"/>
      <c r="AK10" s="90"/>
      <c r="AL10" s="112"/>
      <c r="AM10" s="112"/>
      <c r="AN10" s="112"/>
      <c r="AO10" s="11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