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concern\"/>
    </mc:Choice>
  </mc:AlternateContent>
  <xr:revisionPtr revIDLastSave="0" documentId="13_ncr:1_{275912DF-0A70-465A-B5C0-191821C7AB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<sst xmlns="http://schemas.openxmlformats.org/spreadsheetml/2006/main" count="823" uniqueCount="412">
  <si>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</si>
  <si>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</si>
  <si>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</si>
  <si>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</si>
  <si>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</si>
  <si>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</si>
  <si>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</si>
  <si>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</si>
  <si>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</si>
  <si>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</si>
  <si>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</si>
  <si>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</si>
  <si>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</si>
  <si>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</si>
  <si>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</si>
  <si>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</si>
  <si>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</si>
  <si>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</si>
  <si>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</si>
  <si>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</si>
  <si>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</si>
  <si>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</si>
  <si>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</si>
  <si>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</si>
  <si>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</si>
  <si>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</si>
  <si>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</si>
  <si>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</si>
  <si>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</si>
  <si>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</si>
  <si>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</si>
  <si>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</si>
  <si>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</si>
  <si>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</si>
  <si>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</si>
  <si>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</si>
  <si>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</si>
  <si>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</si>
  <si>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</si>
  <si>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</si>
  <si>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</si>
  <si>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</si>
  <si>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</si>
  <si>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</si>
  <si>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</si>
  <si>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</si>
  <si>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</si>
  <si>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</si>
  <si>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</si>
  <si>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</si>
  <si>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</si>
  <si>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</si>
  <si>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</si>
  <si>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</si>
  <si>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</si>
  <si>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</si>
  <si>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</si>
  <si>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</si>
  <si>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</si>
  <si>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</si>
  <si>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</si>
  <si>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</si>
  <si>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</si>
  <si>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</si>
  <si>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</si>
  <si>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</si>
  <si>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</si>
  <si>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</si>
  <si>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</si>
  <si>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</si>
  <si>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</si>
  <si>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</si>
  <si>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</si>
  <si>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</si>
  <si>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</si>
  <si>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</si>
  <si>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</si>
  <si>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</si>
  <si>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</si>
  <si>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</si>
  <si>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</si>
  <si>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</si>
  <si>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</si>
  <si>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</si>
  <si>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</si>
  <si>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</si>
  <si>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</si>
  <si>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</si>
  <si>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</si>
  <si>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</si>
  <si>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</si>
  <si>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</si>
  <si>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</si>
  <si>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</si>
  <si>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</si>
  <si>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</si>
  <si>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</si>
  <si>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</si>
  <si>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</si>
  <si>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</si>
  <si>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</si>
  <si>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</si>
  <si>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</si>
  <si>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</si>
  <si>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</si>
  <si>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</si>
  <si>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</si>
  <si>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</si>
  <si>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</si>
  <si>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</si>
  <si>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</si>
  <si>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</si>
  <si>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</si>
  <si>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</si>
  <si>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</si>
  <si>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</si>
  <si>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</si>
  <si>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</si>
  <si>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</si>
  <si>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</si>
  <si>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</si>
  <si>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</si>
  <si>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</si>
  <si>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</si>
  <si>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</si>
  <si>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</si>
  <si>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</si>
  <si>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</si>
  <si>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</si>
  <si>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</si>
  <si>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</si>
  <si>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</si>
  <si>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</si>
  <si>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</si>
  <si>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</si>
  <si>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</si>
  <si>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</si>
  <si>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</si>
  <si>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</si>
  <si>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</si>
  <si>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</si>
  <si>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</si>
  <si>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</si>
  <si>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</si>
  <si>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</si>
  <si>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</si>
  <si>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</si>
  <si>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</si>
  <si>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</si>
  <si>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</si>
  <si>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</si>
  <si>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</si>
  <si>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</si>
  <si>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</si>
  <si>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</si>
  <si>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>3. Handelsmix voor de Nederlandse markt</t>
  </si>
  <si>
    <t>4. Losse GvO's  voor de Nederlandse markt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</si>
  <si>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</si>
  <si>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</si>
  <si>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</si>
  <si>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</si>
  <si>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</si>
  <si>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</si>
  <si>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</si>
  <si>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</si>
  <si>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</si>
  <si>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t>2. Stroometiket op bedrijfsniveau in Nederland</t>
  </si>
  <si>
    <t>1. Stroometiket op bedrijfsniveau in Nederland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</si>
  <si>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</si>
  <si>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</si>
  <si>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</si>
  <si>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</si>
  <si>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</si>
  <si>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</si>
  <si>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</si>
  <si>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</si>
  <si>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</si>
  <si>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</si>
  <si>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</si>
  <si>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</si>
  <si>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</si>
  <si>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</si>
  <si>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</si>
  <si>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</si>
  <si>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</si>
  <si>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</si>
  <si>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</si>
  <si>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</si>
  <si>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</si>
  <si>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</si>
  <si>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</si>
  <si>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</si>
  <si>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</si>
  <si>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</si>
  <si>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</si>
  <si>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</si>
  <si>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</si>
  <si>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</si>
  <si>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</si>
  <si>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</si>
  <si>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</si>
  <si>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</si>
  <si>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</si>
  <si>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</si>
  <si>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</si>
  <si>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</si>
  <si>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</si>
  <si>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</si>
  <si>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</si>
  <si>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</si>
  <si>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</si>
  <si>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</si>
  <si>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</si>
  <si>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</si>
  <si>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</si>
  <si>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</si>
  <si>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</si>
  <si>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</si>
  <si>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</si>
  <si>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</si>
  <si>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</si>
  <si>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</si>
  <si>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</si>
  <si>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</si>
  <si>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</si>
  <si>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</si>
  <si>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Niet van toepassing bij concern</t>
  </si>
  <si>
    <t>TOTAL S.A.</t>
  </si>
  <si>
    <t>Wereld</t>
  </si>
  <si>
    <t>Total Gas &amp; Power Limited</t>
  </si>
  <si>
    <t>Tennet, 2020</t>
  </si>
  <si>
    <t>Total Gas and Power Nederland B.V.</t>
  </si>
  <si>
    <t>ACM, 2020</t>
  </si>
  <si>
    <t>SunPower (56,26%) PV Salvador (20% aandeel)</t>
  </si>
  <si>
    <t>2015</t>
  </si>
  <si>
    <t>CL</t>
  </si>
  <si>
    <t>TOTAL SA, 2015</t>
  </si>
  <si>
    <t>TOTAL SA, 2018c</t>
  </si>
  <si>
    <t>SunPower built Prieska (27%)</t>
  </si>
  <si>
    <t>2016</t>
  </si>
  <si>
    <t>ZA</t>
  </si>
  <si>
    <t>TOTAL SA, 2017</t>
  </si>
  <si>
    <t>TOTAL SA, 2018b</t>
  </si>
  <si>
    <t>Total Solar panels on service stations</t>
  </si>
  <si>
    <t>INT</t>
  </si>
  <si>
    <t>Total (25%) and SunPower (25%, of wich 56,26% of Total) (39,07%) Nanao</t>
  </si>
  <si>
    <t>JP</t>
  </si>
  <si>
    <t>2017</t>
  </si>
  <si>
    <t>TOTAL SA, 2018</t>
  </si>
  <si>
    <t>Solar power plant Miyako</t>
  </si>
  <si>
    <t>Renewables Now, 2017</t>
  </si>
  <si>
    <t>EREN (23%) Bélise 3</t>
  </si>
  <si>
    <t>2013</t>
  </si>
  <si>
    <t>FR</t>
  </si>
  <si>
    <t>EREN, 2018</t>
  </si>
  <si>
    <t>EREN (23%) Mishmar Hanegev</t>
  </si>
  <si>
    <t>2014</t>
  </si>
  <si>
    <t>IL</t>
  </si>
  <si>
    <t>EREN (23%) Saint-François</t>
  </si>
  <si>
    <t>2010</t>
  </si>
  <si>
    <t>EREN (23%) Kerem Shalom</t>
  </si>
  <si>
    <t>EREN (23%) Bélise 2</t>
  </si>
  <si>
    <t>2011</t>
  </si>
  <si>
    <t>EREN (23%) Solaire Habitat Social</t>
  </si>
  <si>
    <t>EREN (23%) Restituzione</t>
  </si>
  <si>
    <t>2009</t>
  </si>
  <si>
    <t>IT</t>
  </si>
  <si>
    <t>EREN (23%) Aktina Aigaiou</t>
  </si>
  <si>
    <t>2012</t>
  </si>
  <si>
    <t>GR</t>
  </si>
  <si>
    <t>EREN (23%) Energeias</t>
  </si>
  <si>
    <t>EREN (23%) Aktina Chanion</t>
  </si>
  <si>
    <t>EREN (23%) NSM</t>
  </si>
  <si>
    <t>IN</t>
  </si>
  <si>
    <t>EREN (23%) Aktina Peloponnisou</t>
  </si>
  <si>
    <t>EREN (23%) Soroti</t>
  </si>
  <si>
    <t>UG</t>
  </si>
  <si>
    <t>EREN (23%) ESS – Mangassaye</t>
  </si>
  <si>
    <t>EREN (23%) Talmei Eliyahu</t>
  </si>
  <si>
    <t>EREN (23%) Hazeva</t>
  </si>
  <si>
    <t>EREN (23%) Montjoly</t>
  </si>
  <si>
    <t>FR-GY</t>
  </si>
  <si>
    <t>EREN (23%) Energia Italia</t>
  </si>
  <si>
    <t>1998</t>
  </si>
  <si>
    <t>EREN (23%) Brur Hail</t>
  </si>
  <si>
    <t>EREN (23%) Maristi</t>
  </si>
  <si>
    <t>The Wind Power, 2019</t>
  </si>
  <si>
    <t>EREN (23%) Ivrea</t>
  </si>
  <si>
    <t>EREN (23%) Dogana</t>
  </si>
  <si>
    <t>2006</t>
  </si>
  <si>
    <t>EREN (23%) EEE (Kithaironas)</t>
  </si>
  <si>
    <t>EREN (23%) Voreas</t>
  </si>
  <si>
    <t>EREN (23%) Ptoon</t>
  </si>
  <si>
    <t>EREN (23%) EMV</t>
  </si>
  <si>
    <t>EREN (23%) Puyloubier</t>
  </si>
  <si>
    <t>La Mède</t>
  </si>
  <si>
    <t>TOTAL SA, 2017b</t>
  </si>
  <si>
    <t>TOTAL SA, 20179a</t>
  </si>
  <si>
    <t>Windparken Quadran</t>
  </si>
  <si>
    <t>Overname</t>
  </si>
  <si>
    <t>Quadran, 2019</t>
  </si>
  <si>
    <t>TOTAL SA, 2019</t>
  </si>
  <si>
    <t>Zonneparken Quadran</t>
  </si>
  <si>
    <t>Quadran, 2019a</t>
  </si>
  <si>
    <t>Biogas recovery units Quadran</t>
  </si>
  <si>
    <t>Quadran, 2019b</t>
  </si>
  <si>
    <t>Waterkrachtcentrales Quadran</t>
  </si>
  <si>
    <t>Quadran, 2019c</t>
  </si>
  <si>
    <t xml:space="preserve">Gascentrale Saint-Avold </t>
  </si>
  <si>
    <t>Total, 2020</t>
  </si>
  <si>
    <t>Adani (India) combined solar plants (50%)</t>
  </si>
  <si>
    <t>Ontwikkelen</t>
  </si>
  <si>
    <t>Renewables now, 2020</t>
  </si>
  <si>
    <t>Solar power plant Qatar</t>
  </si>
  <si>
    <t>QA</t>
  </si>
  <si>
    <t>Gascentrale Landivisiau</t>
  </si>
  <si>
    <t>Reuter, 2019</t>
  </si>
  <si>
    <t xml:space="preserve">Afam VI </t>
  </si>
  <si>
    <t>NI</t>
  </si>
  <si>
    <t xml:space="preserve">Verdwenen in jaarrapport </t>
  </si>
  <si>
    <t>TOTAL SA, 2016</t>
  </si>
  <si>
    <t>Bang Bo (28% aandeel)</t>
  </si>
  <si>
    <t>TH</t>
  </si>
  <si>
    <t>Aandelen verkocht aan Tokyo Gas</t>
  </si>
  <si>
    <t>Verkocht, in bedrijf</t>
  </si>
  <si>
    <t>Reuters, 2016</t>
  </si>
  <si>
    <t>Titel</t>
  </si>
  <si>
    <t>Auteur</t>
  </si>
  <si>
    <t>URL</t>
  </si>
  <si>
    <t>Vermogen en productie</t>
  </si>
  <si>
    <t>Inkoop</t>
  </si>
  <si>
    <t>Levering</t>
  </si>
  <si>
    <t>Total Factbook 2013</t>
  </si>
  <si>
    <t>TOTAL SA</t>
  </si>
  <si>
    <t>https://www.total.com/sites/default/files/atoms/files/total-factbook-2013_0.pdf</t>
  </si>
  <si>
    <t>Total Factbook 2014</t>
  </si>
  <si>
    <t>https://www.total.com/sites/default/files/atoms/files/factbook_2014_v2_0.pdf</t>
  </si>
  <si>
    <t>Total Factbook 2015</t>
  </si>
  <si>
    <t>https://www.total.com/sites/default/files/atoms/files/factbook-2015-bd.pdf</t>
  </si>
  <si>
    <t>Total Factbook 2016</t>
  </si>
  <si>
    <t>https://www.total.com/sites/default/files/atoms/files/factbook_2016_web.pdf</t>
  </si>
  <si>
    <t>Total Factbook 2017</t>
  </si>
  <si>
    <t>https://www.total.com/sites/default/files/atoms/files/factbook-2017_web_0.pdf</t>
  </si>
  <si>
    <t>Our achievements</t>
  </si>
  <si>
    <t>EREN</t>
  </si>
  <si>
    <t>http://eren-groupe.com/en/renewable-energy/our-achievements/</t>
  </si>
  <si>
    <t>Integrating Climate Into Our Strategy</t>
  </si>
  <si>
    <t>2017b</t>
  </si>
  <si>
    <t>https://www.total.com/sites/default/files/atoms/files/integrating_climate_into_our_strategy_eng.pdf</t>
  </si>
  <si>
    <t>PRIESKA PHOTOVOLTAIC SOLAR POWER PLANT: CLEAN AND RELIABLE ENERGY IN SOUTH AFRICA</t>
  </si>
  <si>
    <t>2018b</t>
  </si>
  <si>
    <t>https://www.total.com/en/energy-expertise/projects/solar-power/prieska-photovoltaic-solar-power-plant-clean-and-reliable-energy-south-africa</t>
  </si>
  <si>
    <t>Launch of Shams 1, The World’s Largest Concentrated Solar Power Plant</t>
  </si>
  <si>
    <t>https://www.total.com/en/media/news/press-releases/demarrage-de-shams-1-la-plus-grande-centrale-solaire-concentre-au-monde</t>
  </si>
  <si>
    <t>REGISTRATION DOCUMENT 2018</t>
  </si>
  <si>
    <t>https://www.total.com/sites/default/files/atoms/files/ddr2018-en.pdf</t>
  </si>
  <si>
    <t>List of wind farms</t>
  </si>
  <si>
    <t>The Wind Power</t>
  </si>
  <si>
    <t>https://www.thewindpower.net/owner_en_1521_eren-groupe.php</t>
  </si>
  <si>
    <t>Total starts construction of 25-MWp solar farm in Japan</t>
  </si>
  <si>
    <t>Renewables Now</t>
  </si>
  <si>
    <t>https://renewablesnow.com/news/total-starts-construction-of-25-mwp-solar-farm-in-japan-569647/</t>
  </si>
  <si>
    <t xml:space="preserve"> THE WIND, a powerful natural ally</t>
  </si>
  <si>
    <t>Quadran</t>
  </si>
  <si>
    <t>https://www.quadran.fr/index.php/en/wind-power/the-wind-a-powerful-natural-ally</t>
  </si>
  <si>
    <t>With the SUN, a brighter energy mix</t>
  </si>
  <si>
    <t>2019a</t>
  </si>
  <si>
    <t>https://www.quadran.fr/index.php/en/solar/with-the-sun-a-brighter-energy-mix</t>
  </si>
  <si>
    <t xml:space="preserve">The wealth of our trash </t>
  </si>
  <si>
    <t>2019b</t>
  </si>
  <si>
    <t>https://www.quadran.fr/index.php/en/biogas-biomass/the-wealth-of-our-trash</t>
  </si>
  <si>
    <t>WATER, a crystalline force always in motion</t>
  </si>
  <si>
    <t>2019c</t>
  </si>
  <si>
    <t>https://www.quadran.fr/index.php/en/hydroelectricity/water-a-crystalline-force-always-in-motion</t>
  </si>
  <si>
    <t>Total Factbook 2018</t>
  </si>
  <si>
    <t>https://www.total.com/sites/default/files/atoms/files/factbook_2018.pdf</t>
  </si>
  <si>
    <t>LA MÈDE: A FACILITY FOCUSED ON THE ENERGIES OF TOMORROW</t>
  </si>
  <si>
    <t>https://www.total.com/en/energy-expertise/projects/bioenergies/la-mede-a-forward-looking-facility</t>
  </si>
  <si>
    <t>Tokyo Gas buys stake in Thai gas-fired power plant</t>
  </si>
  <si>
    <t>Reuters</t>
  </si>
  <si>
    <t>https://www.reuters.com/article/japan-tokyo-gas/tokyo-gas-buys-stake-in-thai-gas-fired-power-plant-idUSL3N1C91UE</t>
  </si>
  <si>
    <t>Total buying 50 of adani greens 2 GW solar portfolio in India</t>
  </si>
  <si>
    <t>Renewablesnow</t>
  </si>
  <si>
    <t>https://renewablesnow.com/news/total-buying-50-of-adani-greens-2-gw-solar-portfolio-in-india-686274/</t>
  </si>
  <si>
    <t>French court throws out appeal against Total's gas power plant</t>
  </si>
  <si>
    <t>https://www.reuters.com/article/us-france-gaspower-total/french-court-throws-out-appeal-against-totals-gas-power-plant-idUSKCN1UI0LP</t>
  </si>
  <si>
    <t>Annual Report 2016</t>
  </si>
  <si>
    <t>RWE</t>
  </si>
  <si>
    <t>https://www.rwe.com/web/cms/mediablob/en/3688522/data/2957158/7/rwe/investor-relations/reports/2016/RWE-annual-report-2016.pdf</t>
  </si>
  <si>
    <t xml:space="preserve">Green GECCO takes over three onshore wind farms in Germany </t>
  </si>
  <si>
    <t>http://www.rwe.com/web/cms/en/113648/rwe/press-news/press-release/?pmid=4008021</t>
  </si>
  <si>
    <t>Annual report 2014</t>
  </si>
  <si>
    <t>https://www.rwe.com/web/cms/mediablob/en/2696788/data/10122/6/rwe/about-rwe/RWE-Annual-Report-2014.pdf</t>
  </si>
  <si>
    <t>RWE sells small-scale biomass plants, focuses on larger projects</t>
  </si>
  <si>
    <t>Biomass magazine</t>
  </si>
  <si>
    <t>http://biomassmagazine.com/articles/8682/rwe-sells-small-scale-biomass-plants-focuses-on-larger-projects</t>
  </si>
  <si>
    <t>Koehler Renewable Energy GmbH acquires shares in biomass CHP plants</t>
  </si>
  <si>
    <t>Koehl Paper</t>
  </si>
  <si>
    <t>http://www.koehlerpaper.com/en/service/news/meldungen/KRE-Pressemeldung-21022013.php</t>
  </si>
  <si>
    <t>Annual Report 2013</t>
  </si>
  <si>
    <t>http://www.rwe.com/web/cms/mediablob/en/2320248/data/0/5/RWE-Annual-Report-2013.pdf</t>
  </si>
  <si>
    <t>Facts and Figures 2012</t>
  </si>
  <si>
    <t>2012b</t>
  </si>
  <si>
    <t>https://www.yumpu.com/en/document/view/5288896/facts-amp-figures-2012-rwe-ag</t>
  </si>
  <si>
    <t>Facts and Figures 2014</t>
  </si>
  <si>
    <t>per mail ontvangen van contactpersoon Innogy</t>
  </si>
  <si>
    <t>Infraleuna kauft GuD-Kraftwerk von Envia Therm</t>
  </si>
  <si>
    <t>ChemieTechnik</t>
  </si>
  <si>
    <t>http://www.chemietechnik.de/infraleuna-kauft-gud-kraftwerk-von-envia-therm/</t>
  </si>
  <si>
    <t>Innogy repowert Windpark Sommerland</t>
  </si>
  <si>
    <t>Windbranche</t>
  </si>
  <si>
    <t>https://www.windbranche.de/news/nachrichten/artikel-34263-innogy-repowert-windpark-sommerland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</si>
</sst>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b/>
      <sz val="11"/>
      <color rgb="FFFF000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</cellStyleXfs>
  <cellXfs count="207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3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3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vertical="center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140969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744852</xdr:colOff>
      <xdr:row>3</xdr:row>
      <xdr:rowOff>137159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744852</xdr:colOff>
      <xdr:row>3</xdr:row>
      <xdr:rowOff>125729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140969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217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214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220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215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218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219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211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TOTAL S.A..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98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101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21" t="s">
        <v>138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21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123</v>
      </c>
      <c r="D39" s="21" t="s">
        <v>191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123</v>
      </c>
      <c r="D43" s="21" t="s">
        <v>128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131</v>
      </c>
      <c r="D47" s="40" t="s">
        <v>132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123</v>
      </c>
      <c r="D48" s="21" t="s">
        <v>129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130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212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8" t="s">
        <v>133</v>
      </c>
      <c r="E54" s="199"/>
      <c r="F54" s="21"/>
      <c r="G54" s="200"/>
      <c r="H54" s="200"/>
      <c r="I54" s="41"/>
      <c r="J54" s="21"/>
    </row>
    <row r="55" spans="2:10" ht="14.25" customHeight="1" x14ac:dyDescent="0.35">
      <c r="B55" s="18"/>
      <c r="C55" s="21"/>
      <c r="D55" s="135" t="s">
        <v>192</v>
      </c>
      <c r="E55" s="39" t="s">
        <v>139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221</v>
      </c>
      <c r="E56" s="36" t="s">
        <v>186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174</v>
      </c>
      <c r="E57" s="36" t="s">
        <v>141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193</v>
      </c>
      <c r="E58" s="36" t="s">
        <v>147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142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175</v>
      </c>
      <c r="E60" s="133" t="s">
        <v>189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134</v>
      </c>
      <c r="E61" s="36" t="s">
        <v>151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108</v>
      </c>
      <c r="E62" s="36" t="s">
        <v>140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176</v>
      </c>
      <c r="E63" s="36" t="s">
        <v>148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135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222</v>
      </c>
      <c r="E66" s="36" t="s">
        <v>150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177</v>
      </c>
      <c r="E67" s="36" t="s">
        <v>187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106</v>
      </c>
      <c r="E68" s="36" t="s">
        <v>188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194</v>
      </c>
      <c r="E69" s="36" t="s">
        <v>178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107</v>
      </c>
      <c r="E70" s="36" t="s">
        <v>149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109</v>
      </c>
      <c r="E71" s="36" t="s">
        <v>190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146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4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144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145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223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224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179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180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225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181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110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136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182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183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195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105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184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185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128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5" customFormat="1" ht="14.25" customHeight="1" x14ac:dyDescent="0.3">
      <c r="B2" s="205" t="s">
        <v>97</v>
      </c>
      <c r="D2" s="206"/>
    </row>
    <row r="4" spans="2:5" ht="14.25" customHeight="1" x14ac:dyDescent="0.3">
      <c r="B4" s="1" t="s">
        <v>326</v>
      </c>
      <c r="C4" s="1" t="s">
        <v>327</v>
      </c>
      <c r="D4" s="14" t="s">
        <v>42</v>
      </c>
      <c r="E4" s="1" t="s">
        <v>328</v>
      </c>
    </row>
    <row r="7" spans="2:5" s="205" customFormat="1" ht="14.25" customHeight="1" x14ac:dyDescent="0.3">
      <c r="B7" s="205" t="s">
        <v>329</v>
      </c>
      <c r="D7" s="206"/>
    </row>
    <row r="9" spans="2:5" ht="14.25" customHeight="1" x14ac:dyDescent="0.3">
      <c r="B9" s="1" t="s">
        <v>326</v>
      </c>
      <c r="C9" s="1" t="s">
        <v>327</v>
      </c>
      <c r="D9" s="14" t="s">
        <v>42</v>
      </c>
      <c r="E9" s="1" t="s">
        <v>328</v>
      </c>
    </row>
    <row r="12" spans="2:5" s="205" customFormat="1" ht="14.25" customHeight="1" x14ac:dyDescent="0.3">
      <c r="B12" s="205" t="s">
        <v>330</v>
      </c>
      <c r="D12" s="206"/>
    </row>
    <row r="14" spans="2:5" ht="14.25" customHeight="1" x14ac:dyDescent="0.3">
      <c r="B14" s="1" t="s">
        <v>326</v>
      </c>
      <c r="C14" s="1" t="s">
        <v>327</v>
      </c>
      <c r="D14" s="14" t="s">
        <v>42</v>
      </c>
      <c r="E14" s="1" t="s">
        <v>328</v>
      </c>
    </row>
    <row r="17" spans="2:5" s="205" customFormat="1" ht="14.25" customHeight="1" x14ac:dyDescent="0.3">
      <c r="B17" s="205" t="s">
        <v>331</v>
      </c>
      <c r="D17" s="206"/>
    </row>
    <row r="19" spans="2:5" ht="14.25" customHeight="1" x14ac:dyDescent="0.3">
      <c r="B19" s="1" t="s">
        <v>326</v>
      </c>
      <c r="C19" s="1" t="s">
        <v>327</v>
      </c>
      <c r="D19" s="14" t="s">
        <v>42</v>
      </c>
      <c r="E19" s="1" t="s">
        <v>328</v>
      </c>
    </row>
    <row r="20" spans="2:5" ht="14.25" customHeight="1" x14ac:dyDescent="0.3">
      <c r="B20" s="1" t="s">
        <v>332</v>
      </c>
      <c r="C20" s="1" t="s">
        <v>333</v>
      </c>
      <c r="D20" s="14">
        <v>2014</v>
      </c>
      <c r="E20" s="1" t="s">
        <v>334</v>
      </c>
    </row>
    <row r="21" spans="2:5" ht="14.25" customHeight="1" x14ac:dyDescent="0.3">
      <c r="B21" s="1" t="s">
        <v>335</v>
      </c>
      <c r="C21" s="1" t="s">
        <v>333</v>
      </c>
      <c r="D21" s="14">
        <v>2015</v>
      </c>
      <c r="E21" s="1" t="s">
        <v>336</v>
      </c>
    </row>
    <row r="22" spans="2:5" ht="14.25" customHeight="1" x14ac:dyDescent="0.3">
      <c r="B22" s="1" t="s">
        <v>337</v>
      </c>
      <c r="C22" s="1" t="s">
        <v>333</v>
      </c>
      <c r="D22" s="14">
        <v>2016</v>
      </c>
      <c r="E22" s="1" t="s">
        <v>338</v>
      </c>
    </row>
    <row r="23" spans="2:5" ht="14.25" customHeight="1" x14ac:dyDescent="0.3">
      <c r="B23" s="1" t="s">
        <v>339</v>
      </c>
      <c r="C23" s="1" t="s">
        <v>333</v>
      </c>
      <c r="D23" s="14">
        <v>2017</v>
      </c>
      <c r="E23" s="1" t="s">
        <v>340</v>
      </c>
    </row>
    <row r="24" spans="2:5" ht="14.25" customHeight="1" x14ac:dyDescent="0.3">
      <c r="B24" s="1" t="s">
        <v>341</v>
      </c>
      <c r="C24" s="1" t="s">
        <v>333</v>
      </c>
      <c r="D24" s="14">
        <v>2018</v>
      </c>
      <c r="E24" s="1" t="s">
        <v>342</v>
      </c>
    </row>
    <row r="25" spans="2:5" ht="14.25" customHeight="1" x14ac:dyDescent="0.3">
      <c r="B25" s="1" t="s">
        <v>343</v>
      </c>
      <c r="C25" s="1" t="s">
        <v>344</v>
      </c>
      <c r="D25" s="14">
        <v>2018</v>
      </c>
      <c r="E25" s="1" t="s">
        <v>345</v>
      </c>
    </row>
    <row r="26" spans="2:5" ht="14.25" customHeight="1" x14ac:dyDescent="0.3">
      <c r="B26" s="1" t="s">
        <v>346</v>
      </c>
      <c r="C26" s="1" t="s">
        <v>333</v>
      </c>
      <c r="D26" s="14" t="s">
        <v>347</v>
      </c>
      <c r="E26" s="1" t="s">
        <v>348</v>
      </c>
    </row>
    <row r="27" spans="2:5" ht="14.25" customHeight="1" x14ac:dyDescent="0.3">
      <c r="B27" s="1" t="s">
        <v>349</v>
      </c>
      <c r="C27" s="1" t="s">
        <v>333</v>
      </c>
      <c r="D27" s="14" t="s">
        <v>350</v>
      </c>
      <c r="E27" s="1" t="s">
        <v>351</v>
      </c>
    </row>
    <row r="28" spans="2:5" ht="14.25" customHeight="1" x14ac:dyDescent="0.3">
      <c r="B28" s="1" t="s">
        <v>352</v>
      </c>
      <c r="C28" s="1" t="s">
        <v>333</v>
      </c>
      <c r="D28" s="14">
        <v>2013</v>
      </c>
      <c r="E28" s="1" t="s">
        <v>353</v>
      </c>
    </row>
    <row r="29" spans="2:5" ht="14.25" customHeight="1" x14ac:dyDescent="0.3">
      <c r="B29" s="1" t="s">
        <v>354</v>
      </c>
      <c r="C29" s="1" t="s">
        <v>333</v>
      </c>
      <c r="D29" s="14">
        <v>2019</v>
      </c>
      <c r="E29" s="1" t="s">
        <v>355</v>
      </c>
    </row>
    <row r="30" spans="2:5" ht="14.25" customHeight="1" x14ac:dyDescent="0.3">
      <c r="B30" s="1" t="s">
        <v>356</v>
      </c>
      <c r="C30" s="1" t="s">
        <v>357</v>
      </c>
      <c r="D30" s="14">
        <v>2019</v>
      </c>
      <c r="E30" s="1" t="s">
        <v>358</v>
      </c>
    </row>
    <row r="31" spans="2:5" ht="14.25" customHeight="1" x14ac:dyDescent="0.3">
      <c r="B31" s="1" t="s">
        <v>359</v>
      </c>
      <c r="C31" s="1" t="s">
        <v>360</v>
      </c>
      <c r="D31" s="14">
        <v>2017</v>
      </c>
      <c r="E31" s="1" t="s">
        <v>361</v>
      </c>
    </row>
    <row r="32" spans="2:5" ht="14.25" customHeight="1" x14ac:dyDescent="0.3">
      <c r="B32" s="1" t="s">
        <v>362</v>
      </c>
      <c r="C32" s="1" t="s">
        <v>363</v>
      </c>
      <c r="D32" s="14">
        <v>2019</v>
      </c>
      <c r="E32" s="1" t="s">
        <v>364</v>
      </c>
    </row>
    <row r="33" spans="2:5" ht="14.25" customHeight="1" x14ac:dyDescent="0.3">
      <c r="B33" s="1" t="s">
        <v>365</v>
      </c>
      <c r="C33" s="1" t="s">
        <v>363</v>
      </c>
      <c r="D33" s="14" t="s">
        <v>366</v>
      </c>
      <c r="E33" s="1" t="s">
        <v>367</v>
      </c>
    </row>
    <row r="34" spans="2:5" ht="14.25" customHeight="1" x14ac:dyDescent="0.3">
      <c r="B34" s="1" t="s">
        <v>368</v>
      </c>
      <c r="C34" s="1" t="s">
        <v>363</v>
      </c>
      <c r="D34" s="14" t="s">
        <v>369</v>
      </c>
      <c r="E34" s="1" t="s">
        <v>370</v>
      </c>
    </row>
    <row r="35" spans="2:5" ht="14.25" customHeight="1" x14ac:dyDescent="0.3">
      <c r="B35" s="1" t="s">
        <v>371</v>
      </c>
      <c r="C35" s="1" t="s">
        <v>363</v>
      </c>
      <c r="D35" s="14" t="s">
        <v>372</v>
      </c>
      <c r="E35" s="1" t="s">
        <v>373</v>
      </c>
    </row>
    <row r="36" spans="2:5" ht="14.25" customHeight="1" x14ac:dyDescent="0.3">
      <c r="B36" s="1" t="s">
        <v>374</v>
      </c>
      <c r="C36" s="1" t="s">
        <v>333</v>
      </c>
      <c r="D36" s="14">
        <v>2019</v>
      </c>
      <c r="E36" s="1" t="s">
        <v>375</v>
      </c>
    </row>
    <row r="37" spans="2:5" ht="14.25" customHeight="1" x14ac:dyDescent="0.3">
      <c r="B37" s="1" t="s">
        <v>376</v>
      </c>
      <c r="C37" s="1" t="s">
        <v>333</v>
      </c>
      <c r="D37" s="14" t="s">
        <v>366</v>
      </c>
      <c r="E37" s="1" t="s">
        <v>377</v>
      </c>
    </row>
    <row r="39" spans="2:5" s="205" customFormat="1" ht="14.25" customHeight="1" x14ac:dyDescent="0.3">
      <c r="B39" s="205" t="s">
        <v>98</v>
      </c>
      <c r="D39" s="206"/>
    </row>
    <row r="41" spans="2:5" ht="14.25" customHeight="1" x14ac:dyDescent="0.3">
      <c r="B41" s="1" t="s">
        <v>326</v>
      </c>
      <c r="C41" s="1" t="s">
        <v>327</v>
      </c>
      <c r="D41" s="14" t="s">
        <v>42</v>
      </c>
      <c r="E41" s="1" t="s">
        <v>328</v>
      </c>
    </row>
    <row r="42" spans="2:5" ht="14.25" customHeight="1" x14ac:dyDescent="0.3">
      <c r="B42" s="1" t="s">
        <v>378</v>
      </c>
      <c r="C42" s="1" t="s">
        <v>379</v>
      </c>
      <c r="D42" s="14" t="s">
        <v>239</v>
      </c>
      <c r="E42" s="1" t="s">
        <v>380</v>
      </c>
    </row>
    <row r="43" spans="2:5" ht="14.25" customHeight="1" x14ac:dyDescent="0.3">
      <c r="B43" s="1" t="s">
        <v>381</v>
      </c>
      <c r="C43" s="1" t="s">
        <v>382</v>
      </c>
      <c r="D43" s="14">
        <v>2020</v>
      </c>
      <c r="E43" s="1" t="s">
        <v>383</v>
      </c>
    </row>
    <row r="44" spans="2:5" ht="14.25" customHeight="1" x14ac:dyDescent="0.3">
      <c r="B44" s="1" t="s">
        <v>384</v>
      </c>
      <c r="C44" s="1" t="s">
        <v>379</v>
      </c>
      <c r="D44" s="14">
        <v>2019</v>
      </c>
      <c r="E44" s="1" t="s">
        <v>385</v>
      </c>
    </row>
    <row r="116" spans="2:5" s="205" customFormat="1" ht="14.25" customHeight="1" x14ac:dyDescent="0.3">
      <c r="B116" s="205" t="s">
        <v>101</v>
      </c>
      <c r="D116" s="206"/>
    </row>
    <row r="118" spans="2:5" ht="14.25" customHeight="1" x14ac:dyDescent="0.3">
      <c r="B118" s="1" t="s">
        <v>326</v>
      </c>
      <c r="C118" s="1" t="s">
        <v>327</v>
      </c>
      <c r="D118" s="14" t="s">
        <v>42</v>
      </c>
      <c r="E118" s="1" t="s">
        <v>328</v>
      </c>
    </row>
    <row r="119" spans="2:5" ht="14.25" customHeight="1" x14ac:dyDescent="0.3">
      <c r="B119" s="1" t="s">
        <v>386</v>
      </c>
      <c r="C119" s="1" t="s">
        <v>387</v>
      </c>
      <c r="D119" s="14">
        <v>2017</v>
      </c>
      <c r="E119" s="1" t="s">
        <v>388</v>
      </c>
    </row>
    <row r="120" spans="2:5" ht="14.25" customHeight="1" x14ac:dyDescent="0.3">
      <c r="B120" s="1" t="s">
        <v>389</v>
      </c>
      <c r="C120" s="1" t="s">
        <v>387</v>
      </c>
      <c r="D120" s="14">
        <v>2012</v>
      </c>
      <c r="E120" s="1" t="s">
        <v>390</v>
      </c>
    </row>
    <row r="121" spans="2:5" ht="14.25" customHeight="1" x14ac:dyDescent="0.3">
      <c r="B121" s="1" t="s">
        <v>391</v>
      </c>
      <c r="C121" s="1" t="s">
        <v>387</v>
      </c>
      <c r="D121" s="14">
        <v>2015</v>
      </c>
      <c r="E121" s="1" t="s">
        <v>392</v>
      </c>
    </row>
    <row r="122" spans="2:5" ht="14.25" customHeight="1" x14ac:dyDescent="0.3">
      <c r="B122" s="1" t="s">
        <v>393</v>
      </c>
      <c r="C122" s="1" t="s">
        <v>394</v>
      </c>
      <c r="D122" s="14">
        <v>2013</v>
      </c>
      <c r="E122" s="1" t="s">
        <v>395</v>
      </c>
    </row>
    <row r="123" spans="2:5" ht="14.25" customHeight="1" x14ac:dyDescent="0.3">
      <c r="B123" s="1" t="s">
        <v>396</v>
      </c>
      <c r="C123" s="1" t="s">
        <v>397</v>
      </c>
      <c r="D123" s="14">
        <v>2013</v>
      </c>
      <c r="E123" s="1" t="s">
        <v>398</v>
      </c>
    </row>
    <row r="124" spans="2:5" ht="14.25" customHeight="1" x14ac:dyDescent="0.3">
      <c r="B124" s="1" t="s">
        <v>399</v>
      </c>
      <c r="C124" s="1" t="s">
        <v>387</v>
      </c>
      <c r="D124" s="14">
        <v>2014</v>
      </c>
      <c r="E124" s="1" t="s">
        <v>400</v>
      </c>
    </row>
    <row r="125" spans="2:5" ht="14.25" customHeight="1" x14ac:dyDescent="0.3">
      <c r="B125" s="1" t="s">
        <v>401</v>
      </c>
      <c r="C125" s="1" t="s">
        <v>387</v>
      </c>
      <c r="D125" s="14" t="s">
        <v>402</v>
      </c>
      <c r="E125" s="1" t="s">
        <v>403</v>
      </c>
    </row>
    <row r="126" spans="2:5" ht="14.25" customHeight="1" x14ac:dyDescent="0.3">
      <c r="B126" s="1" t="s">
        <v>404</v>
      </c>
      <c r="C126" s="1" t="s">
        <v>387</v>
      </c>
      <c r="D126" s="14" t="s">
        <v>256</v>
      </c>
      <c r="E126" s="1" t="s">
        <v>405</v>
      </c>
    </row>
    <row r="127" spans="2:5" ht="14.25" customHeight="1" x14ac:dyDescent="0.3">
      <c r="B127" s="1" t="s">
        <v>406</v>
      </c>
      <c r="C127" s="1" t="s">
        <v>407</v>
      </c>
      <c r="D127" s="14">
        <v>2014</v>
      </c>
      <c r="E127" s="1" t="s">
        <v>408</v>
      </c>
    </row>
    <row r="128" spans="2:5" ht="14.25" customHeight="1" x14ac:dyDescent="0.3">
      <c r="B128" s="1" t="s">
        <v>409</v>
      </c>
      <c r="C128" s="1" t="s">
        <v>410</v>
      </c>
      <c r="D128" s="14">
        <v>2017</v>
      </c>
      <c r="E128" s="1" t="s">
        <v>411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8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152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227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/>
      <c r="D13" s="67"/>
      <c r="E13" s="62"/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228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/>
      <c r="D17" s="67"/>
      <c r="E17" s="62"/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229</v>
      </c>
      <c r="D19" s="69"/>
      <c r="E19" s="62" t="s">
        <v>230</v>
      </c>
    </row>
    <row r="20" spans="1:12" ht="14.25" customHeight="1" x14ac:dyDescent="0.3">
      <c r="A20" s="63"/>
      <c r="B20" s="79" t="s">
        <v>6</v>
      </c>
      <c r="C20" s="81">
        <v>37350</v>
      </c>
      <c r="D20" s="70"/>
      <c r="E20" s="62" t="s">
        <v>230</v>
      </c>
    </row>
    <row r="21" spans="1:12" ht="14.25" customHeight="1" x14ac:dyDescent="0.3">
      <c r="A21" s="63"/>
      <c r="B21" s="79" t="s">
        <v>7</v>
      </c>
      <c r="C21" s="80" t="s">
        <v>231</v>
      </c>
      <c r="D21" s="67"/>
      <c r="E21" s="62" t="s">
        <v>232</v>
      </c>
    </row>
    <row r="22" spans="1:12" ht="14.25" customHeight="1" x14ac:dyDescent="0.3">
      <c r="A22" s="63"/>
      <c r="B22" s="79" t="s">
        <v>8</v>
      </c>
      <c r="C22" s="81">
        <v>42024</v>
      </c>
      <c r="D22" s="69"/>
      <c r="E22" s="62" t="s">
        <v>232</v>
      </c>
    </row>
    <row r="23" spans="1:12" s="118" customFormat="1" ht="48" x14ac:dyDescent="0.3">
      <c r="A23" s="63"/>
      <c r="B23" s="129" t="s">
        <v>170</v>
      </c>
      <c r="C23" s="130"/>
      <c r="D23" s="131"/>
      <c r="E23" s="132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6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197" t="s">
        <v>226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/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/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/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/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/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/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153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8" customFormat="1" ht="14.25" customHeight="1" x14ac:dyDescent="0.3">
      <c r="B15" s="136" t="s">
        <v>196</v>
      </c>
      <c r="C15" s="61"/>
      <c r="D15" s="83"/>
      <c r="E15" s="123"/>
      <c r="F15" s="123"/>
      <c r="G15" s="123"/>
      <c r="H15" s="123"/>
      <c r="I15" s="123"/>
    </row>
    <row r="16" spans="1:13" ht="14.25" customHeight="1" x14ac:dyDescent="0.3">
      <c r="B16" s="61" t="s">
        <v>168</v>
      </c>
      <c r="C16" s="61"/>
      <c r="D16" s="83"/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154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7"/>
      <c r="D21" s="138"/>
      <c r="E21" s="142"/>
      <c r="F21" s="138"/>
      <c r="G21" s="127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/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/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/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/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/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/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/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/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4">
        <f>SUM(C22:C29)</f>
        <v>0</v>
      </c>
      <c r="D30" s="147"/>
      <c r="E30" s="142"/>
      <c r="F30" s="147"/>
      <c r="G30" s="148"/>
      <c r="J30" s="63"/>
      <c r="K30" s="68"/>
      <c r="L30" s="7"/>
      <c r="M30" s="70"/>
    </row>
    <row r="31" spans="1:13" ht="14.25" customHeight="1" x14ac:dyDescent="0.3">
      <c r="A31" s="63"/>
      <c r="B31" s="157"/>
      <c r="C31" s="158"/>
      <c r="D31" s="142"/>
      <c r="E31" s="142"/>
      <c r="F31" s="142"/>
      <c r="G31" s="148"/>
      <c r="H31" s="123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9"/>
      <c r="D32" s="149"/>
      <c r="E32" s="142"/>
      <c r="F32" s="149"/>
      <c r="G32" s="148"/>
      <c r="H32" s="123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/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/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/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/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/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/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7">
        <f>SUM(C33:C39)</f>
        <v>0</v>
      </c>
      <c r="D40" s="150"/>
      <c r="E40" s="142"/>
      <c r="F40" s="151"/>
      <c r="G40" s="127"/>
      <c r="J40" s="63"/>
      <c r="K40" s="68"/>
      <c r="L40" s="68"/>
      <c r="M40" s="69"/>
    </row>
    <row r="41" spans="1:13" ht="14.25" customHeight="1" x14ac:dyDescent="0.3">
      <c r="A41" s="63"/>
      <c r="B41" s="157"/>
      <c r="C41" s="157"/>
      <c r="D41" s="152"/>
      <c r="E41" s="142"/>
      <c r="F41" s="153"/>
      <c r="G41" s="127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7">
        <f>C40+C30</f>
        <v>0</v>
      </c>
      <c r="D42" s="154"/>
      <c r="E42" s="142"/>
      <c r="F42" s="155"/>
      <c r="G42" s="127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7"/>
      <c r="E43" s="127"/>
      <c r="F43" s="127"/>
      <c r="G43" s="156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155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8"/>
      <c r="C49" s="139"/>
      <c r="D49" s="142"/>
      <c r="E49" s="127"/>
      <c r="F49" s="139"/>
      <c r="G49" s="160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7">
        <f>C48</f>
        <v>0</v>
      </c>
      <c r="D50" s="63"/>
      <c r="E50" s="127"/>
      <c r="F50" s="139"/>
      <c r="G50" s="160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7"/>
      <c r="F51" s="142"/>
      <c r="G51" s="160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156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1"/>
      <c r="C63" s="162"/>
      <c r="D63" s="142"/>
      <c r="F63" s="139"/>
      <c r="G63" s="127"/>
    </row>
    <row r="64" spans="1:13" ht="14.25" customHeight="1" x14ac:dyDescent="0.3">
      <c r="B64" s="66" t="s">
        <v>29</v>
      </c>
      <c r="C64" s="137">
        <f>SUM(C56:C62)</f>
        <v>0</v>
      </c>
      <c r="D64" s="63"/>
      <c r="F64" s="139"/>
      <c r="G64" s="127"/>
    </row>
    <row r="65" spans="6:7" ht="14.25" customHeight="1" x14ac:dyDescent="0.3">
      <c r="F65" s="127"/>
      <c r="G65" s="127"/>
    </row>
    <row r="66" spans="6:7" ht="14.25" customHeight="1" x14ac:dyDescent="0.3">
      <c r="F66" s="127"/>
      <c r="G66" s="127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61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197" t="s">
        <v>226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/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/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/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/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/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/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6" t="s">
        <v>34</v>
      </c>
      <c r="E15" s="6"/>
      <c r="F15" s="166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70"/>
      <c r="D16" s="168"/>
      <c r="E16" s="167"/>
      <c r="F16" s="146"/>
      <c r="G16" s="145"/>
      <c r="H16" s="145"/>
      <c r="K16" s="7"/>
      <c r="L16" s="67"/>
    </row>
    <row r="17" spans="1:13" ht="14.25" customHeight="1" x14ac:dyDescent="0.3">
      <c r="A17" s="63"/>
      <c r="B17" s="61" t="s">
        <v>12</v>
      </c>
      <c r="C17" s="169"/>
      <c r="D17" s="143"/>
      <c r="E17" s="63"/>
      <c r="F17" s="143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/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/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/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/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/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/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/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7">
        <f>SUM(C17:C24)</f>
        <v>0</v>
      </c>
      <c r="D25" s="138"/>
      <c r="E25" s="142"/>
      <c r="F25" s="138"/>
      <c r="J25" s="63"/>
      <c r="K25" s="68"/>
      <c r="L25" s="7"/>
      <c r="M25" s="70"/>
    </row>
    <row r="26" spans="1:13" ht="14.25" customHeight="1" x14ac:dyDescent="0.3">
      <c r="A26" s="63"/>
      <c r="B26" s="161"/>
      <c r="C26" s="157"/>
      <c r="D26" s="138"/>
      <c r="E26" s="142"/>
      <c r="F26" s="138"/>
      <c r="G26" s="127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9"/>
      <c r="D27" s="138"/>
      <c r="E27" s="142"/>
      <c r="F27" s="138"/>
      <c r="G27" s="127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/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/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/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/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/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/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/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7">
        <f>SUM(C28:C34)</f>
        <v>0</v>
      </c>
      <c r="D35" s="138"/>
      <c r="E35" s="142"/>
      <c r="F35" s="138"/>
      <c r="G35" s="127"/>
      <c r="J35" s="63"/>
      <c r="K35" s="68"/>
      <c r="L35" s="68"/>
      <c r="M35" s="69"/>
    </row>
    <row r="36" spans="1:13" ht="14.25" customHeight="1" x14ac:dyDescent="0.3">
      <c r="A36" s="63"/>
      <c r="B36" s="161"/>
      <c r="C36" s="157"/>
      <c r="D36" s="138"/>
      <c r="E36" s="142"/>
      <c r="F36" s="138"/>
      <c r="G36" s="127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7">
        <f>C35+C25</f>
        <v>0</v>
      </c>
      <c r="D37" s="138"/>
      <c r="E37" s="142"/>
      <c r="F37" s="138"/>
      <c r="G37" s="127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7"/>
      <c r="E38" s="127"/>
      <c r="F38" s="127"/>
      <c r="G38" s="156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1" t="s">
        <v>31</v>
      </c>
      <c r="C43" s="172"/>
      <c r="D43" s="63"/>
      <c r="F43" s="172"/>
      <c r="G43" s="173"/>
      <c r="H43" s="174"/>
      <c r="J43" s="63"/>
      <c r="K43" s="68"/>
      <c r="L43" s="7"/>
      <c r="M43" s="67"/>
    </row>
    <row r="44" spans="1:13" ht="14.25" customHeight="1" x14ac:dyDescent="0.3">
      <c r="B44" s="146"/>
      <c r="C44" s="178"/>
      <c r="D44" s="167"/>
      <c r="E44" s="145"/>
      <c r="F44" s="178"/>
      <c r="G44" s="165"/>
      <c r="H44" s="179"/>
      <c r="J44" s="63"/>
      <c r="K44" s="63"/>
      <c r="L44" s="4"/>
      <c r="M44" s="72"/>
    </row>
    <row r="45" spans="1:13" ht="14.25" customHeight="1" x14ac:dyDescent="0.3">
      <c r="B45" s="175" t="s">
        <v>29</v>
      </c>
      <c r="C45" s="176">
        <f>C43</f>
        <v>0</v>
      </c>
      <c r="D45" s="63"/>
      <c r="F45" s="177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1" t="s">
        <v>36</v>
      </c>
      <c r="C57" s="180"/>
      <c r="F57" s="172"/>
    </row>
    <row r="58" spans="1:13" ht="14.25" customHeight="1" x14ac:dyDescent="0.3">
      <c r="B58" s="182"/>
      <c r="C58" s="183"/>
      <c r="D58" s="167"/>
      <c r="E58" s="145"/>
      <c r="F58" s="178"/>
      <c r="G58" s="145"/>
      <c r="H58" s="145"/>
    </row>
    <row r="59" spans="1:13" ht="14.25" customHeight="1" x14ac:dyDescent="0.3">
      <c r="B59" s="175" t="s">
        <v>29</v>
      </c>
      <c r="C59" s="176">
        <f>SUM(C51:C57)</f>
        <v>0</v>
      </c>
      <c r="D59" s="63"/>
      <c r="F59" s="181"/>
      <c r="G59" s="127"/>
    </row>
    <row r="60" spans="1:13" ht="14.25" customHeight="1" x14ac:dyDescent="0.3">
      <c r="F60" s="127"/>
      <c r="G60" s="127"/>
    </row>
    <row r="61" spans="1:13" ht="14.25" customHeight="1" x14ac:dyDescent="0.3">
      <c r="F61" s="127"/>
      <c r="G61" s="127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45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70.28515625" style="118" customWidth="1"/>
    <col min="3" max="3" width="15" style="118" customWidth="1"/>
    <col min="4" max="4" width="1" style="118" customWidth="1"/>
    <col min="5" max="6" width="15.28515625" style="118" customWidth="1"/>
    <col min="7" max="7" width="1" style="118" customWidth="1"/>
    <col min="8" max="9" width="14.85546875" style="118" customWidth="1"/>
    <col min="10" max="16384" width="9.28515625" style="118"/>
  </cols>
  <sheetData>
    <row r="2" spans="1:14" ht="14.25" customHeight="1" x14ac:dyDescent="0.3">
      <c r="B2" s="48" t="s">
        <v>159</v>
      </c>
      <c r="C2" s="49"/>
      <c r="D2" s="49"/>
      <c r="E2" s="49"/>
      <c r="F2" s="49"/>
      <c r="G2" s="49"/>
      <c r="H2" s="49"/>
      <c r="I2" s="50"/>
      <c r="J2" s="117"/>
    </row>
    <row r="3" spans="1:14" ht="14.25" customHeight="1" x14ac:dyDescent="0.3">
      <c r="B3" s="52"/>
      <c r="C3" s="117"/>
      <c r="D3" s="117"/>
      <c r="E3" s="123"/>
      <c r="F3" s="123"/>
      <c r="G3" s="123"/>
      <c r="H3" s="123"/>
      <c r="I3" s="53"/>
      <c r="J3" s="117"/>
    </row>
    <row r="4" spans="1:14" ht="14.25" customHeight="1" x14ac:dyDescent="0.3">
      <c r="B4" s="197" t="s">
        <v>226</v>
      </c>
      <c r="C4" s="117"/>
      <c r="D4" s="117"/>
      <c r="E4" s="123"/>
      <c r="F4" s="123"/>
      <c r="G4" s="123"/>
      <c r="H4" s="123"/>
      <c r="I4" s="86"/>
      <c r="J4" s="117"/>
    </row>
    <row r="5" spans="1:14" ht="14.25" customHeight="1" x14ac:dyDescent="0.3">
      <c r="B5" s="88"/>
      <c r="C5" s="117"/>
      <c r="D5" s="117"/>
      <c r="E5" s="123"/>
      <c r="F5" s="123"/>
      <c r="G5" s="123"/>
      <c r="H5" s="123"/>
      <c r="I5" s="53"/>
      <c r="J5" s="117"/>
      <c r="K5" s="117"/>
      <c r="L5" s="117"/>
      <c r="M5" s="117"/>
      <c r="N5" s="117"/>
    </row>
    <row r="6" spans="1:14" ht="14.25" customHeight="1" x14ac:dyDescent="0.3">
      <c r="B6" s="74"/>
      <c r="C6" s="117"/>
      <c r="D6" s="117"/>
      <c r="E6" s="123"/>
      <c r="F6" s="123"/>
      <c r="G6" s="123"/>
      <c r="H6" s="123"/>
      <c r="I6" s="53"/>
      <c r="J6" s="117"/>
      <c r="K6" s="117"/>
      <c r="L6" s="117"/>
      <c r="M6" s="117"/>
      <c r="N6" s="117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7"/>
      <c r="K7" s="117"/>
      <c r="L7" s="117"/>
      <c r="M7" s="117"/>
      <c r="N7" s="117"/>
    </row>
    <row r="8" spans="1:14" ht="14.25" customHeight="1" x14ac:dyDescent="0.3">
      <c r="B8" s="59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s="9" customFormat="1" ht="14.25" customHeight="1" x14ac:dyDescent="0.3">
      <c r="A9" s="4"/>
      <c r="B9" s="60" t="s">
        <v>153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3"/>
      <c r="D10" s="123"/>
      <c r="E10" s="123"/>
      <c r="F10" s="123"/>
      <c r="G10" s="123"/>
      <c r="H10" s="123"/>
      <c r="I10" s="123"/>
      <c r="J10" s="123"/>
    </row>
    <row r="11" spans="1:14" ht="14.25" customHeight="1" x14ac:dyDescent="0.3">
      <c r="B11" s="61" t="s">
        <v>197</v>
      </c>
      <c r="C11" s="82"/>
      <c r="D11" s="123"/>
      <c r="E11" s="123"/>
      <c r="F11" s="123"/>
      <c r="G11" s="123"/>
      <c r="H11" s="123"/>
      <c r="I11" s="123"/>
      <c r="J11" s="123"/>
    </row>
    <row r="12" spans="1:14" ht="14.25" customHeight="1" x14ac:dyDescent="0.3">
      <c r="B12" s="61" t="s">
        <v>169</v>
      </c>
      <c r="C12" s="82"/>
      <c r="H12" s="123"/>
      <c r="I12" s="123"/>
      <c r="J12" s="123"/>
    </row>
    <row r="13" spans="1:14" ht="14.25" customHeight="1" x14ac:dyDescent="0.3">
      <c r="B13" s="63"/>
      <c r="C13" s="63"/>
      <c r="D13" s="63"/>
      <c r="E13" s="63"/>
      <c r="F13" s="63"/>
      <c r="G13" s="63"/>
      <c r="H13" s="123"/>
      <c r="I13" s="123"/>
      <c r="J13" s="123"/>
    </row>
    <row r="14" spans="1:14" ht="14.25" customHeight="1" x14ac:dyDescent="0.3">
      <c r="B14" s="60" t="s">
        <v>166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7"/>
      <c r="J15" s="145"/>
      <c r="K15" s="145"/>
    </row>
    <row r="16" spans="1:14" ht="14.25" customHeight="1" x14ac:dyDescent="0.3">
      <c r="B16" s="64"/>
      <c r="C16" s="104" t="s">
        <v>30</v>
      </c>
      <c r="E16" s="104" t="s">
        <v>198</v>
      </c>
      <c r="F16" s="104" t="s">
        <v>199</v>
      </c>
      <c r="G16" s="123"/>
      <c r="H16" s="201" t="s">
        <v>0</v>
      </c>
      <c r="I16" s="202"/>
      <c r="J16" s="123"/>
      <c r="K16" s="123"/>
    </row>
    <row r="17" spans="2:16" ht="14.25" customHeight="1" x14ac:dyDescent="0.3">
      <c r="B17" s="66" t="s">
        <v>11</v>
      </c>
      <c r="C17" s="193"/>
      <c r="E17" s="193"/>
      <c r="F17" s="193"/>
      <c r="G17" s="123"/>
      <c r="H17" s="71"/>
      <c r="I17" s="71"/>
      <c r="J17" s="123"/>
      <c r="K17" s="123"/>
    </row>
    <row r="18" spans="2:16" ht="14.25" customHeight="1" x14ac:dyDescent="0.3">
      <c r="B18" s="61" t="s">
        <v>12</v>
      </c>
      <c r="C18" s="82"/>
      <c r="E18" s="82"/>
      <c r="F18" s="82"/>
      <c r="G18" s="123"/>
      <c r="H18" s="196"/>
      <c r="I18" s="186"/>
      <c r="J18" s="123"/>
      <c r="K18" s="123"/>
    </row>
    <row r="19" spans="2:16" ht="14.25" customHeight="1" x14ac:dyDescent="0.3">
      <c r="B19" s="61" t="s">
        <v>37</v>
      </c>
      <c r="C19" s="82"/>
      <c r="E19" s="82"/>
      <c r="F19" s="82"/>
      <c r="G19" s="123"/>
      <c r="H19" s="196"/>
      <c r="I19" s="186"/>
      <c r="J19" s="123"/>
      <c r="K19" s="123"/>
    </row>
    <row r="20" spans="2:16" ht="14.25" customHeight="1" x14ac:dyDescent="0.3">
      <c r="B20" s="61" t="s">
        <v>15</v>
      </c>
      <c r="C20" s="82"/>
      <c r="E20" s="82"/>
      <c r="F20" s="82"/>
      <c r="G20" s="123"/>
      <c r="H20" s="196"/>
      <c r="I20" s="186"/>
      <c r="J20" s="123"/>
      <c r="K20" s="123"/>
    </row>
    <row r="21" spans="2:16" ht="14.25" customHeight="1" x14ac:dyDescent="0.3">
      <c r="B21" s="61" t="s">
        <v>16</v>
      </c>
      <c r="C21" s="82"/>
      <c r="E21" s="82"/>
      <c r="F21" s="82"/>
      <c r="G21" s="123"/>
      <c r="H21" s="196"/>
      <c r="I21" s="186"/>
      <c r="J21" s="123"/>
      <c r="K21" s="123"/>
      <c r="L21" s="145"/>
    </row>
    <row r="22" spans="2:16" ht="14.25" customHeight="1" x14ac:dyDescent="0.3">
      <c r="B22" s="61" t="s">
        <v>17</v>
      </c>
      <c r="C22" s="82"/>
      <c r="E22" s="82"/>
      <c r="F22" s="82"/>
      <c r="G22" s="123"/>
      <c r="H22" s="196"/>
      <c r="I22" s="186"/>
      <c r="J22" s="123"/>
      <c r="K22" s="123"/>
      <c r="L22" s="123"/>
    </row>
    <row r="23" spans="2:16" ht="14.25" customHeight="1" x14ac:dyDescent="0.3">
      <c r="B23" s="66" t="s">
        <v>27</v>
      </c>
      <c r="C23" s="140">
        <f>SUM(C18:C22)</f>
        <v>0</v>
      </c>
      <c r="E23" s="141"/>
      <c r="F23" s="141"/>
      <c r="G23" s="123"/>
      <c r="H23" s="156"/>
      <c r="I23" s="156"/>
      <c r="J23" s="123"/>
      <c r="K23" s="123"/>
      <c r="L23" s="123"/>
    </row>
    <row r="24" spans="2:16" ht="14.25" customHeight="1" x14ac:dyDescent="0.3">
      <c r="B24" s="161"/>
      <c r="C24" s="163"/>
      <c r="D24" s="127"/>
      <c r="E24" s="163"/>
      <c r="F24" s="163"/>
      <c r="G24" s="123"/>
      <c r="H24" s="156"/>
      <c r="I24" s="156"/>
      <c r="J24" s="123"/>
      <c r="K24" s="123"/>
      <c r="L24" s="123"/>
    </row>
    <row r="25" spans="2:16" ht="14.25" customHeight="1" x14ac:dyDescent="0.3">
      <c r="B25" s="66" t="s">
        <v>18</v>
      </c>
      <c r="C25" s="194"/>
      <c r="E25" s="194"/>
      <c r="F25" s="162"/>
      <c r="G25" s="123"/>
      <c r="H25" s="156"/>
      <c r="I25" s="156"/>
      <c r="J25" s="123"/>
      <c r="K25" s="123"/>
      <c r="L25" s="123"/>
    </row>
    <row r="26" spans="2:16" ht="14.25" customHeight="1" x14ac:dyDescent="0.3">
      <c r="B26" s="61" t="s">
        <v>38</v>
      </c>
      <c r="C26" s="82"/>
      <c r="E26" s="82"/>
      <c r="F26" s="82"/>
      <c r="G26" s="123"/>
      <c r="H26" s="196"/>
      <c r="I26" s="186"/>
      <c r="J26" s="123"/>
      <c r="K26" s="123"/>
      <c r="L26" s="123"/>
    </row>
    <row r="27" spans="2:16" ht="14.25" customHeight="1" x14ac:dyDescent="0.3">
      <c r="B27" s="61" t="s">
        <v>32</v>
      </c>
      <c r="C27" s="82"/>
      <c r="E27" s="82"/>
      <c r="F27" s="82"/>
      <c r="G27" s="123"/>
      <c r="H27" s="196"/>
      <c r="I27" s="186"/>
      <c r="J27" s="123"/>
      <c r="K27" s="123"/>
      <c r="L27" s="123"/>
    </row>
    <row r="28" spans="2:16" ht="14.25" customHeight="1" x14ac:dyDescent="0.3">
      <c r="B28" s="61" t="s">
        <v>21</v>
      </c>
      <c r="C28" s="82"/>
      <c r="E28" s="82"/>
      <c r="F28" s="82"/>
      <c r="G28" s="123"/>
      <c r="H28" s="196"/>
      <c r="I28" s="186"/>
      <c r="J28" s="123"/>
      <c r="K28" s="123"/>
      <c r="L28" s="123"/>
    </row>
    <row r="29" spans="2:16" ht="14.25" customHeight="1" x14ac:dyDescent="0.3">
      <c r="B29" s="61" t="s">
        <v>22</v>
      </c>
      <c r="C29" s="82"/>
      <c r="E29" s="82"/>
      <c r="F29" s="82"/>
      <c r="G29" s="123"/>
      <c r="H29" s="196"/>
      <c r="I29" s="186"/>
      <c r="J29" s="123"/>
      <c r="K29" s="123"/>
      <c r="L29" s="123"/>
    </row>
    <row r="30" spans="2:16" ht="14.25" customHeight="1" x14ac:dyDescent="0.3">
      <c r="B30" s="61" t="s">
        <v>26</v>
      </c>
      <c r="C30" s="82"/>
      <c r="E30" s="172"/>
      <c r="F30" s="172"/>
      <c r="G30" s="123"/>
      <c r="H30" s="196"/>
      <c r="I30" s="187"/>
      <c r="J30" s="123"/>
      <c r="K30" s="123"/>
      <c r="L30" s="123"/>
    </row>
    <row r="31" spans="2:16" ht="14.25" customHeight="1" x14ac:dyDescent="0.3">
      <c r="B31" s="66" t="s">
        <v>28</v>
      </c>
      <c r="C31" s="140">
        <f>SUM(C26:C30)</f>
        <v>0</v>
      </c>
      <c r="D31" s="127"/>
      <c r="E31" s="184"/>
      <c r="F31" s="184"/>
      <c r="G31" s="145"/>
      <c r="H31" s="71"/>
      <c r="I31" s="71"/>
      <c r="J31" s="145"/>
      <c r="K31" s="145"/>
      <c r="L31" s="145"/>
      <c r="M31" s="145"/>
      <c r="N31" s="145"/>
      <c r="O31" s="145"/>
      <c r="P31" s="145"/>
    </row>
    <row r="32" spans="2:16" ht="14.25" customHeight="1" x14ac:dyDescent="0.3">
      <c r="B32" s="161"/>
      <c r="C32" s="164"/>
      <c r="D32" s="127"/>
      <c r="E32" s="164"/>
      <c r="F32" s="185"/>
      <c r="G32" s="123"/>
      <c r="H32" s="71"/>
      <c r="I32" s="71"/>
      <c r="J32" s="123"/>
      <c r="K32" s="123"/>
      <c r="L32" s="123"/>
      <c r="M32" s="123"/>
      <c r="N32" s="123"/>
      <c r="O32" s="123"/>
      <c r="P32" s="123"/>
    </row>
    <row r="33" spans="2:16" ht="14.25" customHeight="1" x14ac:dyDescent="0.3">
      <c r="B33" s="66" t="s">
        <v>29</v>
      </c>
      <c r="C33" s="140">
        <f>SUM(C23,C31)</f>
        <v>0</v>
      </c>
      <c r="E33" s="184"/>
      <c r="F33" s="184"/>
      <c r="G33" s="123"/>
      <c r="H33" s="71"/>
      <c r="I33" s="71"/>
      <c r="J33" s="123"/>
      <c r="K33" s="123"/>
      <c r="L33" s="123"/>
      <c r="M33" s="123"/>
      <c r="N33" s="123"/>
      <c r="O33" s="123"/>
      <c r="P33" s="123"/>
    </row>
    <row r="34" spans="2:16" ht="14.25" customHeight="1" x14ac:dyDescent="0.3"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spans="2:16" ht="14.25" customHeight="1" x14ac:dyDescent="0.3"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  <row r="36" spans="2:16" ht="14.25" customHeight="1" x14ac:dyDescent="0.3"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2:16" ht="14.25" customHeight="1" x14ac:dyDescent="0.3"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2:16" ht="14.25" customHeight="1" x14ac:dyDescent="0.3"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2:16" ht="14.25" customHeight="1" x14ac:dyDescent="0.3"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2:16" ht="14.25" customHeight="1" x14ac:dyDescent="0.3"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2:16" ht="14.25" customHeight="1" x14ac:dyDescent="0.3">
      <c r="G41" s="123"/>
      <c r="J41" s="123"/>
      <c r="K41" s="123"/>
    </row>
    <row r="42" spans="2:16" ht="14.25" customHeight="1" x14ac:dyDescent="0.3">
      <c r="G42" s="123"/>
      <c r="J42" s="123"/>
      <c r="K42" s="123"/>
    </row>
    <row r="43" spans="2:16" ht="14.25" customHeight="1" x14ac:dyDescent="0.3">
      <c r="G43" s="123"/>
      <c r="J43" s="123"/>
      <c r="K43" s="123"/>
    </row>
    <row r="44" spans="2:16" ht="14.25" customHeight="1" x14ac:dyDescent="0.3">
      <c r="G44" s="123"/>
      <c r="J44" s="123"/>
      <c r="K44" s="123"/>
    </row>
    <row r="45" spans="2:16" ht="14.25" customHeight="1" x14ac:dyDescent="0.3">
      <c r="G45" s="123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40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70.28515625" style="118" customWidth="1"/>
    <col min="3" max="3" width="15" style="118" customWidth="1"/>
    <col min="4" max="4" width="1" style="118" customWidth="1"/>
    <col min="5" max="6" width="15.28515625" style="118" customWidth="1"/>
    <col min="7" max="7" width="1" style="118" customWidth="1"/>
    <col min="8" max="9" width="14.85546875" style="118" customWidth="1"/>
    <col min="10" max="16384" width="9.28515625" style="118"/>
  </cols>
  <sheetData>
    <row r="2" spans="2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7"/>
    </row>
    <row r="3" spans="2:14" ht="14.25" customHeight="1" x14ac:dyDescent="0.3">
      <c r="B3" s="52"/>
      <c r="C3" s="117"/>
      <c r="D3" s="117"/>
      <c r="E3" s="123"/>
      <c r="F3" s="123"/>
      <c r="G3" s="123"/>
      <c r="H3" s="123"/>
      <c r="I3" s="53"/>
      <c r="J3" s="117"/>
    </row>
    <row r="4" spans="2:14" ht="14.25" customHeight="1" x14ac:dyDescent="0.3">
      <c r="B4" s="197" t="s">
        <v>226</v>
      </c>
      <c r="C4" s="117"/>
      <c r="D4" s="117"/>
      <c r="E4" s="123"/>
      <c r="F4" s="123"/>
      <c r="G4" s="123"/>
      <c r="H4" s="123"/>
      <c r="I4" s="86"/>
      <c r="J4" s="117"/>
    </row>
    <row r="5" spans="2:14" ht="14.25" customHeight="1" x14ac:dyDescent="0.3">
      <c r="B5" s="88"/>
      <c r="C5" s="117"/>
      <c r="D5" s="117"/>
      <c r="E5" s="123"/>
      <c r="F5" s="123"/>
      <c r="G5" s="123"/>
      <c r="H5" s="123"/>
      <c r="I5" s="53"/>
      <c r="J5" s="117"/>
      <c r="K5" s="117"/>
      <c r="L5" s="117"/>
      <c r="M5" s="117"/>
      <c r="N5" s="117"/>
    </row>
    <row r="6" spans="2:14" ht="14.25" customHeight="1" x14ac:dyDescent="0.3">
      <c r="B6" s="74"/>
      <c r="C6" s="117"/>
      <c r="D6" s="117"/>
      <c r="E6" s="123"/>
      <c r="F6" s="123"/>
      <c r="G6" s="123"/>
      <c r="H6" s="123"/>
      <c r="I6" s="53"/>
      <c r="J6" s="117"/>
      <c r="K6" s="117"/>
      <c r="L6" s="117"/>
      <c r="M6" s="117"/>
      <c r="N6" s="117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7"/>
      <c r="K7" s="117"/>
      <c r="L7" s="117"/>
      <c r="M7" s="117"/>
      <c r="N7" s="117"/>
    </row>
    <row r="8" spans="2:14" ht="14.25" customHeight="1" x14ac:dyDescent="0.3">
      <c r="E8" s="123"/>
      <c r="F8" s="123"/>
      <c r="G8" s="123"/>
      <c r="H8" s="123"/>
    </row>
    <row r="9" spans="2:14" ht="14.25" customHeight="1" x14ac:dyDescent="0.3">
      <c r="B9" s="60" t="s">
        <v>167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198</v>
      </c>
      <c r="F11" s="104" t="s">
        <v>199</v>
      </c>
      <c r="H11" s="203" t="s">
        <v>0</v>
      </c>
      <c r="I11" s="204"/>
      <c r="J11" s="123"/>
    </row>
    <row r="12" spans="2:14" ht="14.25" customHeight="1" x14ac:dyDescent="0.3">
      <c r="B12" s="66" t="s">
        <v>11</v>
      </c>
      <c r="C12" s="188"/>
      <c r="E12" s="188"/>
      <c r="F12" s="188"/>
      <c r="G12" s="127"/>
      <c r="H12" s="71"/>
      <c r="I12" s="138"/>
      <c r="J12" s="123"/>
    </row>
    <row r="13" spans="2:14" ht="14.25" customHeight="1" x14ac:dyDescent="0.3">
      <c r="B13" s="61" t="s">
        <v>12</v>
      </c>
      <c r="C13" s="82"/>
      <c r="E13" s="82"/>
      <c r="F13" s="82"/>
      <c r="H13" s="196"/>
      <c r="I13" s="186"/>
      <c r="J13" s="123"/>
    </row>
    <row r="14" spans="2:14" ht="14.25" customHeight="1" x14ac:dyDescent="0.3">
      <c r="B14" s="61" t="s">
        <v>37</v>
      </c>
      <c r="C14" s="82"/>
      <c r="E14" s="82"/>
      <c r="F14" s="82"/>
      <c r="H14" s="196"/>
      <c r="I14" s="186"/>
      <c r="J14" s="123"/>
    </row>
    <row r="15" spans="2:14" ht="14.25" customHeight="1" x14ac:dyDescent="0.3">
      <c r="B15" s="61" t="s">
        <v>15</v>
      </c>
      <c r="C15" s="82"/>
      <c r="E15" s="82"/>
      <c r="F15" s="82"/>
      <c r="H15" s="196"/>
      <c r="I15" s="186"/>
      <c r="J15" s="123"/>
    </row>
    <row r="16" spans="2:14" ht="14.25" customHeight="1" x14ac:dyDescent="0.3">
      <c r="B16" s="61" t="s">
        <v>16</v>
      </c>
      <c r="C16" s="82"/>
      <c r="E16" s="82"/>
      <c r="F16" s="82"/>
      <c r="H16" s="196"/>
      <c r="I16" s="186"/>
      <c r="J16" s="123"/>
    </row>
    <row r="17" spans="2:10" ht="14.25" customHeight="1" x14ac:dyDescent="0.3">
      <c r="B17" s="61" t="s">
        <v>17</v>
      </c>
      <c r="C17" s="82"/>
      <c r="E17" s="82"/>
      <c r="F17" s="82"/>
      <c r="H17" s="196"/>
      <c r="I17" s="186"/>
      <c r="J17" s="123"/>
    </row>
    <row r="18" spans="2:10" ht="14.25" customHeight="1" x14ac:dyDescent="0.3">
      <c r="B18" s="66" t="s">
        <v>27</v>
      </c>
      <c r="C18" s="140">
        <f>SUM(C13:C17)</f>
        <v>0</v>
      </c>
      <c r="E18" s="141"/>
      <c r="F18" s="123"/>
      <c r="G18" s="123"/>
      <c r="H18" s="123"/>
      <c r="I18" s="123"/>
      <c r="J18" s="123"/>
    </row>
    <row r="19" spans="2:10" ht="14.25" customHeight="1" x14ac:dyDescent="0.3">
      <c r="B19" s="161"/>
      <c r="C19" s="195"/>
      <c r="E19" s="195"/>
      <c r="F19" s="195"/>
      <c r="H19" s="156"/>
      <c r="I19" s="68"/>
      <c r="J19" s="123"/>
    </row>
    <row r="20" spans="2:10" ht="14.25" customHeight="1" x14ac:dyDescent="0.3">
      <c r="B20" s="66" t="s">
        <v>18</v>
      </c>
      <c r="C20" s="194"/>
      <c r="E20" s="194"/>
      <c r="F20" s="194"/>
      <c r="H20" s="156"/>
      <c r="I20" s="68"/>
      <c r="J20" s="123"/>
    </row>
    <row r="21" spans="2:10" ht="14.25" customHeight="1" x14ac:dyDescent="0.3">
      <c r="B21" s="61" t="s">
        <v>38</v>
      </c>
      <c r="C21" s="82"/>
      <c r="E21" s="82"/>
      <c r="F21" s="82"/>
      <c r="H21" s="196"/>
      <c r="I21" s="186"/>
      <c r="J21" s="117"/>
    </row>
    <row r="22" spans="2:10" ht="14.25" customHeight="1" x14ac:dyDescent="0.3">
      <c r="B22" s="61" t="s">
        <v>32</v>
      </c>
      <c r="C22" s="82"/>
      <c r="E22" s="82"/>
      <c r="F22" s="82"/>
      <c r="H22" s="196"/>
      <c r="I22" s="186"/>
      <c r="J22" s="117"/>
    </row>
    <row r="23" spans="2:10" ht="14.25" customHeight="1" x14ac:dyDescent="0.3">
      <c r="B23" s="61" t="s">
        <v>21</v>
      </c>
      <c r="C23" s="82"/>
      <c r="E23" s="82"/>
      <c r="F23" s="82"/>
      <c r="H23" s="196"/>
      <c r="I23" s="186"/>
      <c r="J23" s="117"/>
    </row>
    <row r="24" spans="2:10" ht="14.25" customHeight="1" x14ac:dyDescent="0.3">
      <c r="B24" s="61" t="s">
        <v>22</v>
      </c>
      <c r="C24" s="82"/>
      <c r="E24" s="82"/>
      <c r="F24" s="82"/>
      <c r="H24" s="196"/>
      <c r="I24" s="186"/>
      <c r="J24" s="117"/>
    </row>
    <row r="25" spans="2:10" ht="14.25" customHeight="1" x14ac:dyDescent="0.3">
      <c r="B25" s="61" t="s">
        <v>26</v>
      </c>
      <c r="C25" s="82"/>
      <c r="E25" s="82"/>
      <c r="F25" s="82"/>
      <c r="H25" s="196"/>
      <c r="I25" s="186"/>
      <c r="J25" s="117"/>
    </row>
    <row r="26" spans="2:10" ht="14.25" customHeight="1" x14ac:dyDescent="0.3">
      <c r="B26" s="66" t="s">
        <v>28</v>
      </c>
      <c r="C26" s="140">
        <f>SUM(C21:C25)</f>
        <v>0</v>
      </c>
      <c r="E26" s="184"/>
      <c r="F26" s="184"/>
      <c r="I26" s="68"/>
      <c r="J26" s="117"/>
    </row>
    <row r="27" spans="2:10" ht="14.25" customHeight="1" x14ac:dyDescent="0.3">
      <c r="B27" s="161"/>
      <c r="C27" s="164"/>
      <c r="E27" s="185"/>
      <c r="F27" s="185"/>
      <c r="I27" s="68"/>
      <c r="J27" s="117"/>
    </row>
    <row r="28" spans="2:10" ht="14.25" customHeight="1" x14ac:dyDescent="0.3">
      <c r="B28" s="66" t="s">
        <v>29</v>
      </c>
      <c r="C28" s="140">
        <f>SUM(C18,C26)</f>
        <v>0</v>
      </c>
      <c r="E28" s="184"/>
      <c r="F28" s="184"/>
      <c r="I28" s="68"/>
      <c r="J28" s="117"/>
    </row>
    <row r="31" spans="2:10" ht="14.25" customHeight="1" x14ac:dyDescent="0.3">
      <c r="H31" s="71"/>
    </row>
    <row r="32" spans="2:10" ht="14.25" customHeight="1" x14ac:dyDescent="0.3">
      <c r="H32" s="71"/>
    </row>
    <row r="33" spans="8:8" ht="14.25" customHeight="1" x14ac:dyDescent="0.3">
      <c r="H33" s="71"/>
    </row>
    <row r="34" spans="8:8" ht="14.25" customHeight="1" x14ac:dyDescent="0.3">
      <c r="H34" s="123"/>
    </row>
    <row r="35" spans="8:8" ht="14.25" customHeight="1" x14ac:dyDescent="0.3">
      <c r="H35" s="123"/>
    </row>
    <row r="36" spans="8:8" ht="14.25" customHeight="1" x14ac:dyDescent="0.3">
      <c r="H36" s="123"/>
    </row>
    <row r="37" spans="8:8" ht="14.25" customHeight="1" x14ac:dyDescent="0.3">
      <c r="H37" s="123"/>
    </row>
    <row r="38" spans="8:8" ht="14.25" customHeight="1" x14ac:dyDescent="0.3">
      <c r="H38" s="123"/>
    </row>
    <row r="39" spans="8:8" ht="14.25" customHeight="1" x14ac:dyDescent="0.3">
      <c r="H39" s="123"/>
    </row>
    <row r="40" spans="8:8" ht="14.25" customHeight="1" x14ac:dyDescent="0.3">
      <c r="H40" s="123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52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64" style="118" customWidth="1"/>
    <col min="3" max="3" width="15" style="118" customWidth="1"/>
    <col min="4" max="4" width="23.7109375" style="118" customWidth="1"/>
    <col min="5" max="5" width="49.140625" style="118" customWidth="1"/>
    <col min="6" max="6" width="1" style="118" customWidth="1"/>
    <col min="7" max="7" width="15" style="118" customWidth="1"/>
    <col min="8" max="8" width="10" style="117" customWidth="1"/>
    <col min="9" max="9" width="10" style="118" customWidth="1"/>
    <col min="10" max="16384" width="9.28515625" style="118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7"/>
      <c r="D3" s="117"/>
      <c r="E3" s="117"/>
      <c r="F3" s="117"/>
      <c r="G3" s="53"/>
    </row>
    <row r="4" spans="2:7" ht="14.25" customHeight="1" x14ac:dyDescent="0.3">
      <c r="B4" s="197" t="s">
        <v>226</v>
      </c>
      <c r="C4" s="117"/>
      <c r="D4" s="117"/>
      <c r="E4" s="117"/>
      <c r="F4" s="117"/>
      <c r="G4" s="53"/>
    </row>
    <row r="5" spans="2:7" ht="14.25" customHeight="1" x14ac:dyDescent="0.3">
      <c r="B5" s="55"/>
      <c r="C5" s="117"/>
      <c r="D5" s="117"/>
      <c r="E5" s="117"/>
      <c r="F5" s="117"/>
      <c r="G5" s="53"/>
    </row>
    <row r="6" spans="2:7" ht="14.25" customHeight="1" x14ac:dyDescent="0.3">
      <c r="B6" s="55"/>
      <c r="C6" s="117"/>
      <c r="D6" s="117"/>
      <c r="E6" s="117"/>
      <c r="F6" s="117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161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204</v>
      </c>
      <c r="F12" s="113"/>
      <c r="G12" s="65" t="s">
        <v>0</v>
      </c>
    </row>
    <row r="13" spans="2:7" ht="14.25" customHeight="1" x14ac:dyDescent="0.3">
      <c r="B13" s="61" t="s">
        <v>69</v>
      </c>
      <c r="C13" s="189"/>
      <c r="D13" s="190"/>
      <c r="E13" s="83"/>
      <c r="F13" s="63"/>
      <c r="G13" s="83"/>
    </row>
    <row r="14" spans="2:7" ht="14.25" customHeight="1" x14ac:dyDescent="0.3">
      <c r="B14" s="61" t="s">
        <v>48</v>
      </c>
      <c r="C14" s="189"/>
      <c r="D14" s="191"/>
      <c r="E14" s="83"/>
      <c r="F14" s="63"/>
      <c r="G14" s="83"/>
    </row>
    <row r="15" spans="2:7" ht="14.25" customHeight="1" x14ac:dyDescent="0.3">
      <c r="B15" s="61" t="s">
        <v>49</v>
      </c>
      <c r="C15" s="189"/>
      <c r="D15" s="190"/>
      <c r="E15" s="83"/>
      <c r="F15" s="63"/>
      <c r="G15" s="83"/>
    </row>
    <row r="16" spans="2:7" ht="14.25" customHeight="1" x14ac:dyDescent="0.3">
      <c r="B16" s="61" t="s">
        <v>200</v>
      </c>
      <c r="C16" s="189"/>
      <c r="D16" s="192"/>
      <c r="E16" s="83"/>
      <c r="F16" s="63"/>
      <c r="G16" s="83"/>
    </row>
    <row r="17" spans="2:8" ht="14.25" customHeight="1" x14ac:dyDescent="0.3">
      <c r="B17" s="61" t="s">
        <v>201</v>
      </c>
      <c r="C17" s="189"/>
      <c r="D17" s="192"/>
      <c r="E17" s="83"/>
      <c r="F17" s="63"/>
      <c r="G17" s="83"/>
      <c r="H17" s="123"/>
    </row>
    <row r="18" spans="2:8" ht="14.25" customHeight="1" x14ac:dyDescent="0.3">
      <c r="B18" s="61" t="s">
        <v>202</v>
      </c>
      <c r="C18" s="189"/>
      <c r="D18" s="191"/>
      <c r="E18" s="83"/>
      <c r="F18" s="63"/>
      <c r="G18" s="83"/>
    </row>
    <row r="19" spans="2:8" ht="14.25" customHeight="1" x14ac:dyDescent="0.3">
      <c r="B19" s="61" t="s">
        <v>203</v>
      </c>
      <c r="C19" s="189"/>
      <c r="D19" s="191"/>
      <c r="E19" s="83"/>
      <c r="F19" s="63"/>
      <c r="G19" s="83"/>
      <c r="H19" s="123"/>
    </row>
    <row r="20" spans="2:8" ht="14.25" customHeight="1" x14ac:dyDescent="0.3">
      <c r="B20" s="61" t="s">
        <v>50</v>
      </c>
      <c r="C20" s="189"/>
      <c r="D20" s="190"/>
      <c r="E20" s="83"/>
      <c r="F20" s="63"/>
      <c r="G20" s="83"/>
    </row>
    <row r="21" spans="2:8" ht="14.25" customHeight="1" x14ac:dyDescent="0.3">
      <c r="B21" s="161"/>
      <c r="C21" s="164"/>
      <c r="D21" s="70"/>
      <c r="E21" s="70"/>
      <c r="F21" s="70"/>
      <c r="G21" s="70"/>
    </row>
    <row r="22" spans="2:8" ht="14.25" customHeight="1" x14ac:dyDescent="0.3">
      <c r="B22" s="66" t="s">
        <v>29</v>
      </c>
      <c r="C22" s="140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6"/>
      <c r="F23" s="116"/>
      <c r="G23" s="117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204</v>
      </c>
      <c r="F26" s="113"/>
      <c r="G26" s="65" t="s">
        <v>0</v>
      </c>
    </row>
    <row r="27" spans="2:8" ht="14.25" customHeight="1" x14ac:dyDescent="0.3">
      <c r="B27" s="61" t="s">
        <v>69</v>
      </c>
      <c r="C27" s="189"/>
      <c r="D27" s="190"/>
      <c r="E27" s="83"/>
      <c r="F27" s="63"/>
      <c r="G27" s="83"/>
    </row>
    <row r="28" spans="2:8" ht="14.25" customHeight="1" x14ac:dyDescent="0.3">
      <c r="B28" s="61" t="s">
        <v>48</v>
      </c>
      <c r="C28" s="189"/>
      <c r="D28" s="191"/>
      <c r="E28" s="83"/>
      <c r="F28" s="63"/>
      <c r="G28" s="83"/>
    </row>
    <row r="29" spans="2:8" ht="14.25" customHeight="1" x14ac:dyDescent="0.3">
      <c r="B29" s="61" t="s">
        <v>49</v>
      </c>
      <c r="C29" s="189"/>
      <c r="D29" s="190"/>
      <c r="E29" s="83"/>
      <c r="F29" s="63"/>
      <c r="G29" s="83"/>
    </row>
    <row r="30" spans="2:8" ht="14.25" customHeight="1" x14ac:dyDescent="0.3">
      <c r="B30" s="61" t="s">
        <v>200</v>
      </c>
      <c r="C30" s="189"/>
      <c r="D30" s="192"/>
      <c r="E30" s="83"/>
      <c r="F30" s="63"/>
      <c r="G30" s="83"/>
    </row>
    <row r="31" spans="2:8" ht="14.25" customHeight="1" x14ac:dyDescent="0.3">
      <c r="B31" s="61" t="s">
        <v>201</v>
      </c>
      <c r="C31" s="189"/>
      <c r="D31" s="192"/>
      <c r="E31" s="83"/>
      <c r="F31" s="63"/>
      <c r="G31" s="83"/>
      <c r="H31" s="123"/>
    </row>
    <row r="32" spans="2:8" ht="14.25" customHeight="1" x14ac:dyDescent="0.3">
      <c r="B32" s="61" t="s">
        <v>202</v>
      </c>
      <c r="C32" s="189"/>
      <c r="D32" s="191"/>
      <c r="E32" s="83"/>
      <c r="F32" s="63"/>
      <c r="G32" s="83"/>
    </row>
    <row r="33" spans="2:8" ht="14.25" customHeight="1" x14ac:dyDescent="0.3">
      <c r="B33" s="61" t="s">
        <v>203</v>
      </c>
      <c r="C33" s="189"/>
      <c r="D33" s="191"/>
      <c r="E33" s="83"/>
      <c r="F33" s="63"/>
      <c r="G33" s="83"/>
      <c r="H33" s="123"/>
    </row>
    <row r="34" spans="2:8" ht="14.25" customHeight="1" x14ac:dyDescent="0.3">
      <c r="B34" s="61" t="s">
        <v>50</v>
      </c>
      <c r="C34" s="189"/>
      <c r="D34" s="190"/>
      <c r="E34" s="83"/>
      <c r="F34" s="63"/>
      <c r="G34" s="83"/>
    </row>
    <row r="35" spans="2:8" ht="14.25" customHeight="1" x14ac:dyDescent="0.3">
      <c r="B35" s="161"/>
      <c r="C35" s="164"/>
      <c r="D35" s="70"/>
      <c r="E35" s="70"/>
      <c r="F35" s="70"/>
      <c r="G35" s="70"/>
    </row>
    <row r="36" spans="2:8" ht="14.25" customHeight="1" x14ac:dyDescent="0.3">
      <c r="B36" s="66" t="s">
        <v>29</v>
      </c>
      <c r="C36" s="140">
        <f>SUM(C27:C34)</f>
        <v>0</v>
      </c>
      <c r="D36" s="70"/>
      <c r="E36" s="70"/>
      <c r="F36" s="70"/>
      <c r="G36" s="70"/>
    </row>
    <row r="37" spans="2:8" ht="14.25" customHeight="1" x14ac:dyDescent="0.3">
      <c r="B37" s="112"/>
      <c r="C37" s="111"/>
      <c r="D37" s="111"/>
      <c r="E37" s="116"/>
      <c r="F37" s="116"/>
      <c r="G37" s="123"/>
    </row>
    <row r="38" spans="2:8" ht="14.25" customHeight="1" x14ac:dyDescent="0.3">
      <c r="B38" s="112"/>
      <c r="C38" s="116"/>
      <c r="D38" s="116"/>
      <c r="E38" s="116"/>
      <c r="F38" s="116"/>
      <c r="G38" s="123"/>
    </row>
    <row r="39" spans="2:8" ht="14.25" customHeight="1" x14ac:dyDescent="0.3">
      <c r="B39" s="112"/>
      <c r="C39" s="116"/>
      <c r="D39" s="116"/>
      <c r="E39" s="116"/>
      <c r="F39" s="116"/>
      <c r="G39" s="123"/>
    </row>
    <row r="40" spans="2:8" ht="14.25" customHeight="1" x14ac:dyDescent="0.3">
      <c r="B40" s="112"/>
      <c r="C40" s="116"/>
      <c r="D40" s="116"/>
      <c r="E40" s="116"/>
      <c r="F40" s="116"/>
      <c r="G40" s="123"/>
    </row>
    <row r="41" spans="2:8" ht="14.25" customHeight="1" x14ac:dyDescent="0.3">
      <c r="B41" s="112"/>
      <c r="C41" s="116"/>
      <c r="D41" s="116"/>
      <c r="E41" s="116"/>
      <c r="F41" s="116"/>
      <c r="G41" s="117"/>
    </row>
    <row r="42" spans="2:8" ht="14.25" customHeight="1" x14ac:dyDescent="0.3">
      <c r="B42" s="112"/>
      <c r="C42" s="111"/>
      <c r="D42" s="111"/>
      <c r="E42" s="116"/>
      <c r="F42" s="116"/>
      <c r="G42" s="117"/>
    </row>
    <row r="43" spans="2:8" ht="14.25" customHeight="1" x14ac:dyDescent="0.3">
      <c r="B43" s="112"/>
      <c r="C43" s="111"/>
      <c r="D43" s="111"/>
      <c r="E43" s="116"/>
      <c r="F43" s="116"/>
      <c r="G43" s="117"/>
    </row>
    <row r="44" spans="2:8" ht="14.25" customHeight="1" x14ac:dyDescent="0.3">
      <c r="B44" s="112"/>
      <c r="C44" s="111"/>
      <c r="D44" s="111"/>
      <c r="E44" s="115"/>
      <c r="F44" s="115"/>
      <c r="G44" s="117"/>
    </row>
    <row r="45" spans="2:8" ht="14.25" customHeight="1" x14ac:dyDescent="0.3">
      <c r="B45" s="112"/>
      <c r="C45" s="111"/>
      <c r="D45" s="111"/>
      <c r="E45" s="115"/>
      <c r="F45" s="115"/>
      <c r="G45" s="117"/>
    </row>
    <row r="46" spans="2:8" ht="14.25" customHeight="1" x14ac:dyDescent="0.3">
      <c r="B46" s="112"/>
      <c r="C46" s="111"/>
      <c r="D46" s="111"/>
      <c r="E46" s="115"/>
      <c r="F46" s="115"/>
      <c r="G46" s="117"/>
    </row>
    <row r="47" spans="2:8" ht="14.25" customHeight="1" x14ac:dyDescent="0.3">
      <c r="B47" s="112"/>
      <c r="C47" s="111"/>
      <c r="D47" s="111"/>
      <c r="E47" s="115"/>
      <c r="F47" s="115"/>
      <c r="G47" s="117"/>
    </row>
    <row r="48" spans="2:8" ht="14.25" customHeight="1" x14ac:dyDescent="0.3">
      <c r="B48" s="117"/>
      <c r="C48" s="117"/>
      <c r="D48" s="117"/>
      <c r="E48" s="117"/>
      <c r="F48" s="117"/>
      <c r="G48" s="117"/>
    </row>
    <row r="49" spans="2:7" ht="14.25" customHeight="1" x14ac:dyDescent="0.3">
      <c r="B49" s="117"/>
      <c r="C49" s="117"/>
      <c r="D49" s="117"/>
      <c r="E49" s="117"/>
      <c r="F49" s="117"/>
      <c r="G49" s="117"/>
    </row>
    <row r="50" spans="2:7" ht="14.25" customHeight="1" x14ac:dyDescent="0.3">
      <c r="B50" s="117"/>
      <c r="C50" s="117"/>
      <c r="D50" s="117"/>
      <c r="E50" s="117"/>
      <c r="F50" s="117"/>
      <c r="G50" s="117"/>
    </row>
    <row r="51" spans="2:7" ht="14.25" customHeight="1" x14ac:dyDescent="0.3">
      <c r="B51" s="117"/>
      <c r="C51" s="117"/>
      <c r="D51" s="117"/>
      <c r="E51" s="117"/>
      <c r="F51" s="117"/>
      <c r="G51" s="117"/>
    </row>
    <row r="52" spans="2:7" ht="14.25" customHeight="1" x14ac:dyDescent="0.3">
      <c r="B52" s="117"/>
      <c r="C52" s="117"/>
      <c r="D52" s="117"/>
      <c r="E52" s="117"/>
      <c r="F52" s="117"/>
      <c r="G52" s="117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54"/>
  <sheetViews>
    <sheetView zoomScaleNormal="100" workbookViewId="0"/>
  </sheetViews>
  <sheetFormatPr defaultColWidth="9.28515625" defaultRowHeight="14.25" customHeight="1" x14ac:dyDescent="0.3"/>
  <cols>
    <col min="1" max="1" width="2.85546875" style="125" customWidth="1"/>
    <col min="2" max="2" width="35.7109375" style="125" customWidth="1"/>
    <col min="3" max="3" width="9.85546875" style="125" bestFit="1" customWidth="1"/>
    <col min="4" max="4" width="5.42578125" style="125" bestFit="1" customWidth="1"/>
    <col min="5" max="5" width="12.85546875" style="125" customWidth="1"/>
    <col min="6" max="6" width="14.42578125" style="125" customWidth="1"/>
    <col min="7" max="7" width="8.7109375" style="125" customWidth="1"/>
    <col min="8" max="8" width="7.85546875" style="125" customWidth="1"/>
    <col min="9" max="9" width="12.28515625" style="125" customWidth="1"/>
    <col min="10" max="12" width="6.85546875" style="125" customWidth="1"/>
    <col min="13" max="13" width="9.28515625" style="125" customWidth="1"/>
    <col min="14" max="14" width="7.85546875" style="125" customWidth="1"/>
    <col min="15" max="15" width="4.85546875" style="125" customWidth="1"/>
    <col min="16" max="16" width="8.85546875" style="125" customWidth="1"/>
    <col min="17" max="17" width="7.85546875" style="125" customWidth="1"/>
    <col min="18" max="18" width="9.28515625" style="125"/>
    <col min="19" max="19" width="14.28515625" style="125" customWidth="1"/>
    <col min="20" max="20" width="10.42578125" style="125" customWidth="1"/>
    <col min="21" max="21" width="10.85546875" style="125" customWidth="1"/>
    <col min="22" max="22" width="8" style="125" customWidth="1"/>
    <col min="23" max="23" width="8.140625" style="125" customWidth="1"/>
    <col min="24" max="24" width="9.28515625" style="125"/>
    <col min="25" max="28" width="18" style="125" customWidth="1"/>
    <col min="29" max="29" width="12.7109375" style="125" customWidth="1"/>
    <col min="30" max="30" width="4.85546875" style="125" customWidth="1"/>
    <col min="31" max="32" width="5.85546875" style="125" customWidth="1"/>
    <col min="33" max="33" width="12" style="125" customWidth="1"/>
    <col min="34" max="34" width="2.85546875" style="125" customWidth="1"/>
    <col min="35" max="16384" width="9.28515625" style="125"/>
  </cols>
  <sheetData>
    <row r="2" spans="1:41" ht="14.25" customHeight="1" x14ac:dyDescent="0.3">
      <c r="B2" s="48" t="s">
        <v>98</v>
      </c>
      <c r="C2" s="49"/>
      <c r="D2" s="49"/>
      <c r="E2" s="49"/>
      <c r="F2" s="49"/>
      <c r="G2" s="49"/>
      <c r="H2" s="49"/>
      <c r="I2" s="49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96"/>
    </row>
    <row r="3" spans="1:41" ht="14.25" customHeight="1" x14ac:dyDescent="0.3">
      <c r="B3" s="89"/>
      <c r="C3" s="123"/>
      <c r="D3" s="123"/>
      <c r="E3" s="123"/>
      <c r="F3" s="123"/>
      <c r="G3" s="123"/>
      <c r="H3" s="123"/>
      <c r="I3" s="12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8" t="s">
        <v>51</v>
      </c>
      <c r="C4" s="123"/>
      <c r="D4" s="123"/>
      <c r="E4" s="123"/>
      <c r="F4" s="123"/>
      <c r="G4" s="123"/>
      <c r="H4" s="123"/>
      <c r="I4" s="123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205</v>
      </c>
      <c r="C5" s="123"/>
      <c r="D5" s="123"/>
      <c r="E5" s="123"/>
      <c r="F5" s="123"/>
      <c r="G5" s="123"/>
      <c r="H5" s="123"/>
      <c r="I5" s="123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99</v>
      </c>
      <c r="C6" s="123"/>
      <c r="D6" s="123"/>
      <c r="E6" s="123"/>
      <c r="F6" s="123"/>
      <c r="G6" s="123"/>
      <c r="H6" s="123"/>
      <c r="I6" s="123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100</v>
      </c>
      <c r="C7" s="123"/>
      <c r="D7" s="123"/>
      <c r="E7" s="123"/>
      <c r="F7" s="123"/>
      <c r="G7" s="123"/>
      <c r="H7" s="123"/>
      <c r="I7" s="123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164</v>
      </c>
      <c r="C8" s="123"/>
      <c r="D8" s="123"/>
      <c r="E8" s="123"/>
      <c r="F8" s="123"/>
      <c r="G8" s="123"/>
      <c r="H8" s="123"/>
      <c r="I8" s="123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163</v>
      </c>
      <c r="C9" s="123"/>
      <c r="D9" s="123"/>
      <c r="E9" s="123"/>
      <c r="F9" s="123"/>
      <c r="G9" s="123"/>
      <c r="H9" s="123"/>
      <c r="I9" s="123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206</v>
      </c>
      <c r="C10" s="123"/>
      <c r="D10" s="123"/>
      <c r="E10" s="123"/>
      <c r="F10" s="123"/>
      <c r="G10" s="123"/>
      <c r="H10" s="123"/>
      <c r="I10" s="123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9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216</v>
      </c>
      <c r="D13" s="95" t="s">
        <v>40</v>
      </c>
      <c r="E13" s="95" t="s">
        <v>171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207</v>
      </c>
      <c r="Z13" s="32" t="s">
        <v>208</v>
      </c>
      <c r="AA13" s="32" t="s">
        <v>209</v>
      </c>
      <c r="AB13" s="32" t="s">
        <v>210</v>
      </c>
      <c r="AC13" s="32" t="s">
        <v>25</v>
      </c>
      <c r="AD13" s="32" t="s">
        <v>21</v>
      </c>
      <c r="AE13" s="32" t="s">
        <v>172</v>
      </c>
      <c r="AF13" s="32" t="s">
        <v>173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  <row r="14" spans="1:41" ht="14.25" customHeight="1" x14ac:dyDescent="0.3">
      <c r="B14" s="87" t="s">
        <v>233</v>
      </c>
      <c r="C14" s="99" t="s">
        <v>234</v>
      </c>
      <c r="D14" s="87" t="s">
        <v>235</v>
      </c>
      <c r="E14" s="87"/>
      <c r="F14" s="87" t="s">
        <v>64</v>
      </c>
      <c r="G14" s="99" t="s">
        <v>234</v>
      </c>
      <c r="H14" s="97">
        <v>14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14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>
        <v>14</v>
      </c>
      <c r="AE14" s="93"/>
      <c r="AF14" s="93"/>
      <c r="AG14" s="93"/>
      <c r="AH14" s="124"/>
      <c r="AI14" s="120" t="s">
        <v>236</v>
      </c>
      <c r="AJ14" s="120" t="s">
        <v>237</v>
      </c>
      <c r="AK14" s="120"/>
      <c r="AL14" s="107"/>
      <c r="AM14" s="107"/>
      <c r="AN14" s="107"/>
      <c r="AO14" s="107"/>
    </row>
    <row r="15" spans="1:41" ht="14.25" customHeight="1" x14ac:dyDescent="0.3">
      <c r="B15" s="87" t="s">
        <v>238</v>
      </c>
      <c r="C15" s="99" t="s">
        <v>239</v>
      </c>
      <c r="D15" s="87" t="s">
        <v>240</v>
      </c>
      <c r="E15" s="87"/>
      <c r="F15" s="87" t="s">
        <v>64</v>
      </c>
      <c r="G15" s="99" t="s">
        <v>239</v>
      </c>
      <c r="H15" s="97">
        <v>23.220000000000002</v>
      </c>
      <c r="I15" s="97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8">
        <v>23.220000000000002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>
        <v>23.220000000000002</v>
      </c>
      <c r="AE15" s="93"/>
      <c r="AF15" s="93"/>
      <c r="AG15" s="93"/>
      <c r="AH15" s="124"/>
      <c r="AI15" s="120" t="s">
        <v>241</v>
      </c>
      <c r="AJ15" s="120" t="s">
        <v>242</v>
      </c>
      <c r="AK15" s="120"/>
      <c r="AL15" s="107"/>
      <c r="AM15" s="107"/>
      <c r="AN15" s="107"/>
      <c r="AO15" s="107"/>
    </row>
    <row r="16" spans="1:41" ht="14.25" customHeight="1" x14ac:dyDescent="0.3">
      <c r="B16" s="87" t="s">
        <v>243</v>
      </c>
      <c r="C16" s="99"/>
      <c r="D16" s="87" t="s">
        <v>244</v>
      </c>
      <c r="E16" s="87"/>
      <c r="F16" s="87" t="s">
        <v>63</v>
      </c>
      <c r="G16" s="99" t="s">
        <v>239</v>
      </c>
      <c r="H16" s="97">
        <v>200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200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>
        <v>200</v>
      </c>
      <c r="AE16" s="93"/>
      <c r="AF16" s="93"/>
      <c r="AG16" s="93"/>
      <c r="AH16" s="124"/>
      <c r="AI16" s="120" t="s">
        <v>241</v>
      </c>
      <c r="AJ16" s="120"/>
      <c r="AK16" s="120"/>
      <c r="AL16" s="107"/>
      <c r="AM16" s="107"/>
      <c r="AN16" s="107"/>
      <c r="AO16" s="107"/>
    </row>
    <row r="17" spans="2:41" ht="14.25" customHeight="1" x14ac:dyDescent="0.3">
      <c r="B17" s="87" t="s">
        <v>245</v>
      </c>
      <c r="C17" s="99" t="s">
        <v>239</v>
      </c>
      <c r="D17" s="87" t="s">
        <v>246</v>
      </c>
      <c r="E17" s="87"/>
      <c r="F17" s="87" t="s">
        <v>64</v>
      </c>
      <c r="G17" s="99" t="s">
        <v>247</v>
      </c>
      <c r="H17" s="97">
        <v>10.547549999999999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10.547549999999999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>
        <v>10.547549999999999</v>
      </c>
      <c r="AE17" s="93"/>
      <c r="AF17" s="93"/>
      <c r="AG17" s="93"/>
      <c r="AH17" s="124"/>
      <c r="AI17" s="120" t="s">
        <v>248</v>
      </c>
      <c r="AJ17" s="120" t="s">
        <v>237</v>
      </c>
      <c r="AK17" s="120"/>
      <c r="AL17" s="107"/>
      <c r="AM17" s="107"/>
      <c r="AN17" s="107"/>
      <c r="AO17" s="107"/>
    </row>
    <row r="18" spans="2:41" ht="14.25" customHeight="1" x14ac:dyDescent="0.3">
      <c r="B18" s="87" t="s">
        <v>249</v>
      </c>
      <c r="C18" s="99" t="s">
        <v>247</v>
      </c>
      <c r="D18" s="87" t="s">
        <v>246</v>
      </c>
      <c r="E18" s="87"/>
      <c r="F18" s="87" t="s">
        <v>63</v>
      </c>
      <c r="G18" s="99" t="s">
        <v>247</v>
      </c>
      <c r="H18" s="97">
        <v>9.7287499999999998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9.7287499999999998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>
        <v>9.7287499999999998</v>
      </c>
      <c r="AE18" s="93"/>
      <c r="AF18" s="93"/>
      <c r="AG18" s="93"/>
      <c r="AH18" s="124"/>
      <c r="AI18" s="120" t="s">
        <v>248</v>
      </c>
      <c r="AJ18" s="120" t="s">
        <v>250</v>
      </c>
      <c r="AK18" s="120"/>
      <c r="AL18" s="107"/>
      <c r="AM18" s="107"/>
      <c r="AN18" s="107"/>
      <c r="AO18" s="107"/>
    </row>
    <row r="19" spans="2:41" ht="14.25" customHeight="1" x14ac:dyDescent="0.3">
      <c r="B19" s="87" t="s">
        <v>251</v>
      </c>
      <c r="C19" s="99" t="s">
        <v>252</v>
      </c>
      <c r="D19" s="87" t="s">
        <v>253</v>
      </c>
      <c r="E19" s="87"/>
      <c r="F19" s="87" t="s">
        <v>64</v>
      </c>
      <c r="G19" s="99" t="s">
        <v>247</v>
      </c>
      <c r="H19" s="97">
        <v>1.4260000000000002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1.4260000000000002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>
        <v>1.4260000000000002</v>
      </c>
      <c r="AE19" s="93"/>
      <c r="AF19" s="93"/>
      <c r="AG19" s="93"/>
      <c r="AH19" s="124"/>
      <c r="AI19" s="120" t="s">
        <v>248</v>
      </c>
      <c r="AJ19" s="120" t="s">
        <v>254</v>
      </c>
      <c r="AK19" s="120"/>
    </row>
    <row r="20" spans="2:41" ht="14.25" customHeight="1" x14ac:dyDescent="0.3">
      <c r="B20" s="87" t="s">
        <v>255</v>
      </c>
      <c r="C20" s="99" t="s">
        <v>256</v>
      </c>
      <c r="D20" s="87" t="s">
        <v>257</v>
      </c>
      <c r="E20" s="87"/>
      <c r="F20" s="87" t="s">
        <v>64</v>
      </c>
      <c r="G20" s="99" t="s">
        <v>247</v>
      </c>
      <c r="H20" s="97">
        <v>1.794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1.794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>
        <v>1.794</v>
      </c>
      <c r="AE20" s="93"/>
      <c r="AF20" s="93"/>
      <c r="AG20" s="93"/>
      <c r="AH20" s="124"/>
      <c r="AI20" s="120" t="s">
        <v>248</v>
      </c>
      <c r="AJ20" s="120" t="s">
        <v>254</v>
      </c>
      <c r="AK20" s="120"/>
    </row>
    <row r="21" spans="2:41" ht="14.25" customHeight="1" x14ac:dyDescent="0.3">
      <c r="B21" s="87" t="s">
        <v>258</v>
      </c>
      <c r="C21" s="99" t="s">
        <v>259</v>
      </c>
      <c r="D21" s="87" t="s">
        <v>253</v>
      </c>
      <c r="E21" s="87"/>
      <c r="F21" s="87" t="s">
        <v>64</v>
      </c>
      <c r="G21" s="99" t="s">
        <v>247</v>
      </c>
      <c r="H21" s="97">
        <v>0.55200000000000005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0.55200000000000005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>
        <v>0.55200000000000005</v>
      </c>
      <c r="AE21" s="93"/>
      <c r="AF21" s="93"/>
      <c r="AG21" s="93"/>
      <c r="AH21" s="124"/>
      <c r="AI21" s="120" t="s">
        <v>248</v>
      </c>
      <c r="AJ21" s="120" t="s">
        <v>254</v>
      </c>
      <c r="AK21" s="120"/>
    </row>
    <row r="22" spans="2:41" ht="14.25" customHeight="1" x14ac:dyDescent="0.3">
      <c r="B22" s="87" t="s">
        <v>260</v>
      </c>
      <c r="C22" s="99" t="s">
        <v>256</v>
      </c>
      <c r="D22" s="87" t="s">
        <v>257</v>
      </c>
      <c r="E22" s="87"/>
      <c r="F22" s="87" t="s">
        <v>64</v>
      </c>
      <c r="G22" s="99" t="s">
        <v>247</v>
      </c>
      <c r="H22" s="97">
        <v>1.4720000000000002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1.4720000000000002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>
        <v>1.4720000000000002</v>
      </c>
      <c r="AE22" s="93"/>
      <c r="AF22" s="93"/>
      <c r="AG22" s="93"/>
      <c r="AH22" s="124"/>
      <c r="AI22" s="120" t="s">
        <v>248</v>
      </c>
      <c r="AJ22" s="120" t="s">
        <v>254</v>
      </c>
      <c r="AK22" s="120"/>
    </row>
    <row r="23" spans="2:41" ht="14.25" customHeight="1" x14ac:dyDescent="0.3">
      <c r="B23" s="87" t="s">
        <v>261</v>
      </c>
      <c r="C23" s="99" t="s">
        <v>262</v>
      </c>
      <c r="D23" s="87" t="s">
        <v>253</v>
      </c>
      <c r="E23" s="87"/>
      <c r="F23" s="87" t="s">
        <v>64</v>
      </c>
      <c r="G23" s="99" t="s">
        <v>247</v>
      </c>
      <c r="H23" s="97">
        <v>0.57500000000000007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0.57500000000000007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>
        <v>0.57500000000000007</v>
      </c>
      <c r="AE23" s="93"/>
      <c r="AF23" s="93"/>
      <c r="AG23" s="93"/>
      <c r="AH23" s="124"/>
      <c r="AI23" s="120" t="s">
        <v>248</v>
      </c>
      <c r="AJ23" s="120" t="s">
        <v>254</v>
      </c>
      <c r="AK23" s="120"/>
    </row>
    <row r="24" spans="2:41" ht="14.25" customHeight="1" x14ac:dyDescent="0.3">
      <c r="B24" s="87" t="s">
        <v>263</v>
      </c>
      <c r="C24" s="99" t="s">
        <v>239</v>
      </c>
      <c r="D24" s="87" t="s">
        <v>253</v>
      </c>
      <c r="E24" s="87"/>
      <c r="F24" s="87" t="s">
        <v>64</v>
      </c>
      <c r="G24" s="99" t="s">
        <v>247</v>
      </c>
      <c r="H24" s="97">
        <v>3.7490000000000001</v>
      </c>
      <c r="I24" s="97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8">
        <v>3.7490000000000001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>
        <v>3.7490000000000001</v>
      </c>
      <c r="AE24" s="93"/>
      <c r="AF24" s="93"/>
      <c r="AG24" s="93"/>
      <c r="AH24" s="124"/>
      <c r="AI24" s="120" t="s">
        <v>248</v>
      </c>
      <c r="AJ24" s="120" t="s">
        <v>254</v>
      </c>
      <c r="AK24" s="120"/>
    </row>
    <row r="25" spans="2:41" ht="14.25" customHeight="1" x14ac:dyDescent="0.3">
      <c r="B25" s="87" t="s">
        <v>264</v>
      </c>
      <c r="C25" s="99" t="s">
        <v>265</v>
      </c>
      <c r="D25" s="87" t="s">
        <v>266</v>
      </c>
      <c r="E25" s="87"/>
      <c r="F25" s="87" t="s">
        <v>64</v>
      </c>
      <c r="G25" s="99" t="s">
        <v>247</v>
      </c>
      <c r="H25" s="97">
        <v>0.27600000000000002</v>
      </c>
      <c r="I25" s="97">
        <v>0</v>
      </c>
      <c r="J25" s="93"/>
      <c r="K25" s="93"/>
      <c r="L25" s="93"/>
      <c r="M25" s="93"/>
      <c r="N25" s="93"/>
      <c r="O25" s="93"/>
      <c r="P25" s="93"/>
      <c r="Q25" s="93"/>
      <c r="R25" s="93"/>
      <c r="S25" s="98">
        <v>0.27600000000000002</v>
      </c>
      <c r="T25" s="93">
        <v>0.27600000000000002</v>
      </c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124"/>
      <c r="AI25" s="120" t="s">
        <v>248</v>
      </c>
      <c r="AJ25" s="120" t="s">
        <v>254</v>
      </c>
      <c r="AK25" s="120"/>
    </row>
    <row r="26" spans="2:41" ht="14.25" customHeight="1" x14ac:dyDescent="0.3">
      <c r="B26" s="87" t="s">
        <v>267</v>
      </c>
      <c r="C26" s="99" t="s">
        <v>268</v>
      </c>
      <c r="D26" s="87" t="s">
        <v>269</v>
      </c>
      <c r="E26" s="87"/>
      <c r="F26" s="87" t="s">
        <v>64</v>
      </c>
      <c r="G26" s="99" t="s">
        <v>247</v>
      </c>
      <c r="H26" s="97">
        <v>2.0700000000000003</v>
      </c>
      <c r="I26" s="97">
        <v>0</v>
      </c>
      <c r="J26" s="93"/>
      <c r="K26" s="93"/>
      <c r="L26" s="93"/>
      <c r="M26" s="93"/>
      <c r="N26" s="93"/>
      <c r="O26" s="93"/>
      <c r="P26" s="93"/>
      <c r="Q26" s="93"/>
      <c r="R26" s="93"/>
      <c r="S26" s="98">
        <v>2.0700000000000003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>
        <v>2.0700000000000003</v>
      </c>
      <c r="AE26" s="93"/>
      <c r="AF26" s="93"/>
      <c r="AG26" s="93"/>
      <c r="AH26" s="124"/>
      <c r="AI26" s="120" t="s">
        <v>248</v>
      </c>
      <c r="AJ26" s="120" t="s">
        <v>254</v>
      </c>
      <c r="AK26" s="120"/>
    </row>
    <row r="27" spans="2:41" ht="14.25" customHeight="1" x14ac:dyDescent="0.3">
      <c r="B27" s="87" t="s">
        <v>270</v>
      </c>
      <c r="C27" s="99" t="s">
        <v>268</v>
      </c>
      <c r="D27" s="87" t="s">
        <v>269</v>
      </c>
      <c r="E27" s="87"/>
      <c r="F27" s="87" t="s">
        <v>64</v>
      </c>
      <c r="G27" s="99" t="s">
        <v>247</v>
      </c>
      <c r="H27" s="97">
        <v>1.1500000000000001</v>
      </c>
      <c r="I27" s="97">
        <v>0</v>
      </c>
      <c r="J27" s="93"/>
      <c r="K27" s="93"/>
      <c r="L27" s="93"/>
      <c r="M27" s="93"/>
      <c r="N27" s="93"/>
      <c r="O27" s="93"/>
      <c r="P27" s="93"/>
      <c r="Q27" s="93"/>
      <c r="R27" s="93"/>
      <c r="S27" s="98">
        <v>1.1500000000000001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>
        <v>1.1500000000000001</v>
      </c>
      <c r="AE27" s="93"/>
      <c r="AF27" s="93"/>
      <c r="AG27" s="93"/>
      <c r="AH27" s="124"/>
      <c r="AI27" s="120" t="s">
        <v>248</v>
      </c>
      <c r="AJ27" s="120" t="s">
        <v>254</v>
      </c>
      <c r="AK27" s="120"/>
    </row>
    <row r="28" spans="2:41" ht="14.25" customHeight="1" x14ac:dyDescent="0.3">
      <c r="B28" s="87" t="s">
        <v>271</v>
      </c>
      <c r="C28" s="99" t="s">
        <v>268</v>
      </c>
      <c r="D28" s="87" t="s">
        <v>269</v>
      </c>
      <c r="E28" s="87"/>
      <c r="F28" s="87" t="s">
        <v>64</v>
      </c>
      <c r="G28" s="99" t="s">
        <v>247</v>
      </c>
      <c r="H28" s="97">
        <v>2.0700000000000003</v>
      </c>
      <c r="I28" s="97">
        <v>0</v>
      </c>
      <c r="J28" s="93"/>
      <c r="K28" s="93"/>
      <c r="L28" s="93"/>
      <c r="M28" s="93"/>
      <c r="N28" s="93"/>
      <c r="O28" s="93"/>
      <c r="P28" s="93"/>
      <c r="Q28" s="93"/>
      <c r="R28" s="93"/>
      <c r="S28" s="98">
        <v>2.0700000000000003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>
        <v>2.0700000000000003</v>
      </c>
      <c r="AE28" s="93"/>
      <c r="AF28" s="93"/>
      <c r="AG28" s="93"/>
      <c r="AH28" s="124"/>
      <c r="AI28" s="120" t="s">
        <v>248</v>
      </c>
      <c r="AJ28" s="120" t="s">
        <v>254</v>
      </c>
      <c r="AK28" s="120"/>
    </row>
    <row r="29" spans="2:41" ht="14.25" customHeight="1" x14ac:dyDescent="0.3">
      <c r="B29" s="87" t="s">
        <v>272</v>
      </c>
      <c r="C29" s="99" t="s">
        <v>234</v>
      </c>
      <c r="D29" s="87" t="s">
        <v>273</v>
      </c>
      <c r="E29" s="87"/>
      <c r="F29" s="87" t="s">
        <v>64</v>
      </c>
      <c r="G29" s="99" t="s">
        <v>247</v>
      </c>
      <c r="H29" s="97">
        <v>27.6</v>
      </c>
      <c r="I29" s="97"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8">
        <v>27.6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>
        <v>27.6</v>
      </c>
      <c r="AE29" s="93"/>
      <c r="AF29" s="93"/>
      <c r="AG29" s="93"/>
      <c r="AH29" s="124"/>
      <c r="AI29" s="120" t="s">
        <v>248</v>
      </c>
      <c r="AJ29" s="120" t="s">
        <v>254</v>
      </c>
      <c r="AK29" s="120"/>
    </row>
    <row r="30" spans="2:41" ht="14.25" customHeight="1" x14ac:dyDescent="0.3">
      <c r="B30" s="87" t="s">
        <v>274</v>
      </c>
      <c r="C30" s="99" t="s">
        <v>268</v>
      </c>
      <c r="D30" s="87" t="s">
        <v>269</v>
      </c>
      <c r="E30" s="87"/>
      <c r="F30" s="87" t="s">
        <v>64</v>
      </c>
      <c r="G30" s="99" t="s">
        <v>247</v>
      </c>
      <c r="H30" s="97">
        <v>1.3800000000000001</v>
      </c>
      <c r="I30" s="97">
        <v>0</v>
      </c>
      <c r="J30" s="93"/>
      <c r="K30" s="93"/>
      <c r="L30" s="93"/>
      <c r="M30" s="93"/>
      <c r="N30" s="93"/>
      <c r="O30" s="93"/>
      <c r="P30" s="93"/>
      <c r="Q30" s="93"/>
      <c r="R30" s="93"/>
      <c r="S30" s="98">
        <v>1.3800000000000001</v>
      </c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>
        <v>1.3800000000000001</v>
      </c>
      <c r="AE30" s="93"/>
      <c r="AF30" s="93"/>
      <c r="AG30" s="93"/>
      <c r="AH30" s="124"/>
      <c r="AI30" s="120" t="s">
        <v>248</v>
      </c>
      <c r="AJ30" s="120" t="s">
        <v>254</v>
      </c>
      <c r="AK30" s="120"/>
    </row>
    <row r="31" spans="2:41" ht="14.25" customHeight="1" x14ac:dyDescent="0.3">
      <c r="B31" s="87" t="s">
        <v>275</v>
      </c>
      <c r="C31" s="99" t="s">
        <v>239</v>
      </c>
      <c r="D31" s="87" t="s">
        <v>276</v>
      </c>
      <c r="E31" s="87"/>
      <c r="F31" s="87" t="s">
        <v>64</v>
      </c>
      <c r="G31" s="99" t="s">
        <v>247</v>
      </c>
      <c r="H31" s="97">
        <v>2.3000000000000003</v>
      </c>
      <c r="I31" s="97">
        <v>0</v>
      </c>
      <c r="J31" s="93"/>
      <c r="K31" s="93"/>
      <c r="L31" s="93"/>
      <c r="M31" s="93"/>
      <c r="N31" s="93"/>
      <c r="O31" s="93"/>
      <c r="P31" s="93"/>
      <c r="Q31" s="93"/>
      <c r="R31" s="93"/>
      <c r="S31" s="98">
        <v>2.3000000000000003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>
        <v>2.3000000000000003</v>
      </c>
      <c r="AE31" s="93"/>
      <c r="AF31" s="93"/>
      <c r="AG31" s="93"/>
      <c r="AH31" s="124"/>
      <c r="AI31" s="120" t="s">
        <v>248</v>
      </c>
      <c r="AJ31" s="120" t="s">
        <v>254</v>
      </c>
      <c r="AK31" s="120"/>
    </row>
    <row r="32" spans="2:41" ht="14.25" customHeight="1" x14ac:dyDescent="0.3">
      <c r="B32" s="87" t="s">
        <v>277</v>
      </c>
      <c r="C32" s="99" t="s">
        <v>265</v>
      </c>
      <c r="D32" s="87" t="s">
        <v>253</v>
      </c>
      <c r="E32" s="87"/>
      <c r="F32" s="87" t="s">
        <v>64</v>
      </c>
      <c r="G32" s="99" t="s">
        <v>247</v>
      </c>
      <c r="H32" s="97">
        <v>1.173</v>
      </c>
      <c r="I32" s="97">
        <v>0</v>
      </c>
      <c r="J32" s="93"/>
      <c r="K32" s="93"/>
      <c r="L32" s="93"/>
      <c r="M32" s="93"/>
      <c r="N32" s="93"/>
      <c r="O32" s="93"/>
      <c r="P32" s="93"/>
      <c r="Q32" s="93"/>
      <c r="R32" s="93"/>
      <c r="S32" s="98">
        <v>1.173</v>
      </c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>
        <v>1.173</v>
      </c>
      <c r="AE32" s="93"/>
      <c r="AF32" s="93"/>
      <c r="AG32" s="93"/>
      <c r="AH32" s="124"/>
      <c r="AI32" s="120" t="s">
        <v>248</v>
      </c>
      <c r="AJ32" s="120" t="s">
        <v>254</v>
      </c>
      <c r="AK32" s="120"/>
    </row>
    <row r="33" spans="2:37" ht="14.25" customHeight="1" x14ac:dyDescent="0.3">
      <c r="B33" s="87" t="s">
        <v>278</v>
      </c>
      <c r="C33" s="99" t="s">
        <v>256</v>
      </c>
      <c r="D33" s="87" t="s">
        <v>257</v>
      </c>
      <c r="E33" s="87"/>
      <c r="F33" s="87" t="s">
        <v>64</v>
      </c>
      <c r="G33" s="99" t="s">
        <v>247</v>
      </c>
      <c r="H33" s="97">
        <v>2.3000000000000003</v>
      </c>
      <c r="I33" s="97">
        <v>0</v>
      </c>
      <c r="J33" s="93"/>
      <c r="K33" s="93"/>
      <c r="L33" s="93"/>
      <c r="M33" s="93"/>
      <c r="N33" s="93"/>
      <c r="O33" s="93"/>
      <c r="P33" s="93"/>
      <c r="Q33" s="93"/>
      <c r="R33" s="93"/>
      <c r="S33" s="98">
        <v>2.3000000000000003</v>
      </c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>
        <v>2.3000000000000003</v>
      </c>
      <c r="AE33" s="93"/>
      <c r="AF33" s="93"/>
      <c r="AG33" s="93"/>
      <c r="AH33" s="124"/>
      <c r="AI33" s="120" t="s">
        <v>248</v>
      </c>
      <c r="AJ33" s="120" t="s">
        <v>254</v>
      </c>
      <c r="AK33" s="120"/>
    </row>
    <row r="34" spans="2:37" ht="14.25" customHeight="1" x14ac:dyDescent="0.3">
      <c r="B34" s="87" t="s">
        <v>279</v>
      </c>
      <c r="C34" s="99" t="s">
        <v>234</v>
      </c>
      <c r="D34" s="87" t="s">
        <v>257</v>
      </c>
      <c r="E34" s="87"/>
      <c r="F34" s="87" t="s">
        <v>64</v>
      </c>
      <c r="G34" s="99" t="s">
        <v>247</v>
      </c>
      <c r="H34" s="97">
        <v>1.0350000000000001</v>
      </c>
      <c r="I34" s="97">
        <v>0</v>
      </c>
      <c r="J34" s="93"/>
      <c r="K34" s="93"/>
      <c r="L34" s="93"/>
      <c r="M34" s="93"/>
      <c r="N34" s="93"/>
      <c r="O34" s="93"/>
      <c r="P34" s="93"/>
      <c r="Q34" s="93"/>
      <c r="R34" s="93"/>
      <c r="S34" s="98">
        <v>1.0350000000000001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>
        <v>1.0350000000000001</v>
      </c>
      <c r="AE34" s="93"/>
      <c r="AF34" s="93"/>
      <c r="AG34" s="93"/>
      <c r="AH34" s="124"/>
      <c r="AI34" s="120" t="s">
        <v>248</v>
      </c>
      <c r="AJ34" s="120" t="s">
        <v>254</v>
      </c>
      <c r="AK34" s="120"/>
    </row>
    <row r="35" spans="2:37" ht="14.25" customHeight="1" x14ac:dyDescent="0.3">
      <c r="B35" s="87" t="s">
        <v>280</v>
      </c>
      <c r="C35" s="99" t="s">
        <v>234</v>
      </c>
      <c r="D35" s="87" t="s">
        <v>281</v>
      </c>
      <c r="E35" s="87"/>
      <c r="F35" s="87" t="s">
        <v>64</v>
      </c>
      <c r="G35" s="99" t="s">
        <v>247</v>
      </c>
      <c r="H35" s="97">
        <v>1.1040000000000001</v>
      </c>
      <c r="I35" s="97">
        <v>0</v>
      </c>
      <c r="J35" s="93"/>
      <c r="K35" s="93"/>
      <c r="L35" s="93"/>
      <c r="M35" s="93"/>
      <c r="N35" s="93"/>
      <c r="O35" s="93"/>
      <c r="P35" s="93"/>
      <c r="Q35" s="93"/>
      <c r="R35" s="93"/>
      <c r="S35" s="98">
        <v>1.1040000000000001</v>
      </c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>
        <v>1.1040000000000001</v>
      </c>
      <c r="AE35" s="93"/>
      <c r="AF35" s="93"/>
      <c r="AG35" s="93"/>
      <c r="AH35" s="124"/>
      <c r="AI35" s="120" t="s">
        <v>248</v>
      </c>
      <c r="AJ35" s="120" t="s">
        <v>254</v>
      </c>
      <c r="AK35" s="120"/>
    </row>
    <row r="36" spans="2:37" ht="14.25" customHeight="1" x14ac:dyDescent="0.3">
      <c r="B36" s="87" t="s">
        <v>282</v>
      </c>
      <c r="C36" s="99" t="s">
        <v>283</v>
      </c>
      <c r="D36" s="87" t="s">
        <v>266</v>
      </c>
      <c r="E36" s="87"/>
      <c r="F36" s="87" t="s">
        <v>64</v>
      </c>
      <c r="G36" s="99" t="s">
        <v>247</v>
      </c>
      <c r="H36" s="97">
        <v>2.875</v>
      </c>
      <c r="I36" s="97">
        <v>0</v>
      </c>
      <c r="J36" s="93"/>
      <c r="K36" s="93"/>
      <c r="L36" s="93"/>
      <c r="M36" s="93"/>
      <c r="N36" s="93"/>
      <c r="O36" s="93"/>
      <c r="P36" s="93"/>
      <c r="Q36" s="93"/>
      <c r="R36" s="93"/>
      <c r="S36" s="98">
        <v>2.875</v>
      </c>
      <c r="T36" s="93">
        <v>2.875</v>
      </c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24"/>
      <c r="AI36" s="120" t="s">
        <v>248</v>
      </c>
      <c r="AJ36" s="120" t="s">
        <v>254</v>
      </c>
      <c r="AK36" s="120"/>
    </row>
    <row r="37" spans="2:37" ht="14.25" customHeight="1" x14ac:dyDescent="0.3">
      <c r="B37" s="87" t="s">
        <v>284</v>
      </c>
      <c r="C37" s="99" t="s">
        <v>256</v>
      </c>
      <c r="D37" s="87" t="s">
        <v>257</v>
      </c>
      <c r="E37" s="87"/>
      <c r="F37" s="87" t="s">
        <v>64</v>
      </c>
      <c r="G37" s="99" t="s">
        <v>247</v>
      </c>
      <c r="H37" s="97">
        <v>2.0240000000000005</v>
      </c>
      <c r="I37" s="97">
        <v>0</v>
      </c>
      <c r="J37" s="93"/>
      <c r="K37" s="93"/>
      <c r="L37" s="93"/>
      <c r="M37" s="93"/>
      <c r="N37" s="93"/>
      <c r="O37" s="93"/>
      <c r="P37" s="93"/>
      <c r="Q37" s="93"/>
      <c r="R37" s="93"/>
      <c r="S37" s="98">
        <v>2.0240000000000005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>
        <v>2.0240000000000005</v>
      </c>
      <c r="AE37" s="93"/>
      <c r="AF37" s="93"/>
      <c r="AG37" s="93"/>
      <c r="AH37" s="124"/>
      <c r="AI37" s="120" t="s">
        <v>248</v>
      </c>
      <c r="AJ37" s="120" t="s">
        <v>254</v>
      </c>
      <c r="AK37" s="120"/>
    </row>
    <row r="38" spans="2:37" ht="14.25" customHeight="1" x14ac:dyDescent="0.3">
      <c r="B38" s="87" t="s">
        <v>285</v>
      </c>
      <c r="C38" s="99" t="s">
        <v>239</v>
      </c>
      <c r="D38" s="87" t="s">
        <v>269</v>
      </c>
      <c r="E38" s="87"/>
      <c r="F38" s="87" t="s">
        <v>64</v>
      </c>
      <c r="G38" s="99" t="s">
        <v>247</v>
      </c>
      <c r="H38" s="97">
        <v>9.66</v>
      </c>
      <c r="I38" s="97">
        <v>0</v>
      </c>
      <c r="J38" s="93"/>
      <c r="K38" s="93"/>
      <c r="L38" s="93"/>
      <c r="M38" s="93"/>
      <c r="N38" s="93"/>
      <c r="O38" s="93"/>
      <c r="P38" s="93"/>
      <c r="Q38" s="93"/>
      <c r="R38" s="93"/>
      <c r="S38" s="98">
        <v>9.66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>
        <v>9.66</v>
      </c>
      <c r="AF38" s="93"/>
      <c r="AG38" s="93"/>
      <c r="AH38" s="124"/>
      <c r="AI38" s="120" t="s">
        <v>248</v>
      </c>
      <c r="AJ38" s="120" t="s">
        <v>254</v>
      </c>
      <c r="AK38" s="120" t="s">
        <v>286</v>
      </c>
    </row>
    <row r="39" spans="2:37" ht="14.25" customHeight="1" x14ac:dyDescent="0.3">
      <c r="B39" s="87" t="s">
        <v>287</v>
      </c>
      <c r="C39" s="99" t="s">
        <v>234</v>
      </c>
      <c r="D39" s="87" t="s">
        <v>266</v>
      </c>
      <c r="E39" s="87"/>
      <c r="F39" s="87" t="s">
        <v>64</v>
      </c>
      <c r="G39" s="99" t="s">
        <v>247</v>
      </c>
      <c r="H39" s="97">
        <v>0.50600000000000012</v>
      </c>
      <c r="I39" s="97">
        <v>0</v>
      </c>
      <c r="J39" s="93"/>
      <c r="K39" s="93"/>
      <c r="L39" s="93"/>
      <c r="M39" s="93"/>
      <c r="N39" s="93"/>
      <c r="O39" s="93"/>
      <c r="P39" s="93"/>
      <c r="Q39" s="93"/>
      <c r="R39" s="93"/>
      <c r="S39" s="98">
        <v>0.50600000000000012</v>
      </c>
      <c r="T39" s="93">
        <v>0.50600000000000012</v>
      </c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124"/>
      <c r="AI39" s="120" t="s">
        <v>248</v>
      </c>
      <c r="AJ39" s="120" t="s">
        <v>254</v>
      </c>
      <c r="AK39" s="120"/>
    </row>
    <row r="40" spans="2:37" ht="14.25" customHeight="1" x14ac:dyDescent="0.3">
      <c r="B40" s="87" t="s">
        <v>288</v>
      </c>
      <c r="C40" s="99" t="s">
        <v>289</v>
      </c>
      <c r="D40" s="87" t="s">
        <v>266</v>
      </c>
      <c r="E40" s="87"/>
      <c r="F40" s="87" t="s">
        <v>64</v>
      </c>
      <c r="G40" s="99" t="s">
        <v>247</v>
      </c>
      <c r="H40" s="97">
        <v>1.288</v>
      </c>
      <c r="I40" s="97">
        <v>0</v>
      </c>
      <c r="J40" s="93"/>
      <c r="K40" s="93"/>
      <c r="L40" s="93"/>
      <c r="M40" s="93"/>
      <c r="N40" s="93"/>
      <c r="O40" s="93"/>
      <c r="P40" s="93"/>
      <c r="Q40" s="93"/>
      <c r="R40" s="93"/>
      <c r="S40" s="98">
        <v>1.288</v>
      </c>
      <c r="T40" s="93">
        <v>1.288</v>
      </c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24"/>
      <c r="AI40" s="120" t="s">
        <v>248</v>
      </c>
      <c r="AJ40" s="120" t="s">
        <v>254</v>
      </c>
      <c r="AK40" s="120"/>
    </row>
    <row r="41" spans="2:37" ht="14.25" customHeight="1" x14ac:dyDescent="0.3">
      <c r="B41" s="87" t="s">
        <v>290</v>
      </c>
      <c r="C41" s="99" t="s">
        <v>268</v>
      </c>
      <c r="D41" s="87" t="s">
        <v>269</v>
      </c>
      <c r="E41" s="87"/>
      <c r="F41" s="87" t="s">
        <v>64</v>
      </c>
      <c r="G41" s="99" t="s">
        <v>247</v>
      </c>
      <c r="H41" s="97">
        <v>5.8650000000000002</v>
      </c>
      <c r="I41" s="97">
        <v>0</v>
      </c>
      <c r="J41" s="93"/>
      <c r="K41" s="93"/>
      <c r="L41" s="93"/>
      <c r="M41" s="93"/>
      <c r="N41" s="93"/>
      <c r="O41" s="93"/>
      <c r="P41" s="93"/>
      <c r="Q41" s="93"/>
      <c r="R41" s="93"/>
      <c r="S41" s="98">
        <v>5.8650000000000002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>
        <v>5.8650000000000002</v>
      </c>
      <c r="AF41" s="93"/>
      <c r="AG41" s="93"/>
      <c r="AH41" s="124"/>
      <c r="AI41" s="120" t="s">
        <v>248</v>
      </c>
      <c r="AJ41" s="120" t="s">
        <v>254</v>
      </c>
      <c r="AK41" s="120"/>
    </row>
    <row r="42" spans="2:37" ht="14.25" customHeight="1" x14ac:dyDescent="0.3">
      <c r="B42" s="87" t="s">
        <v>291</v>
      </c>
      <c r="C42" s="99" t="s">
        <v>259</v>
      </c>
      <c r="D42" s="87" t="s">
        <v>269</v>
      </c>
      <c r="E42" s="87"/>
      <c r="F42" s="87" t="s">
        <v>64</v>
      </c>
      <c r="G42" s="99" t="s">
        <v>247</v>
      </c>
      <c r="H42" s="97">
        <v>2.7600000000000002</v>
      </c>
      <c r="I42" s="97">
        <v>0</v>
      </c>
      <c r="J42" s="93"/>
      <c r="K42" s="93"/>
      <c r="L42" s="93"/>
      <c r="M42" s="93"/>
      <c r="N42" s="93"/>
      <c r="O42" s="93"/>
      <c r="P42" s="93"/>
      <c r="Q42" s="93"/>
      <c r="R42" s="93"/>
      <c r="S42" s="98">
        <v>2.7600000000000002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>
        <v>2.7600000000000002</v>
      </c>
      <c r="AF42" s="93"/>
      <c r="AG42" s="93"/>
      <c r="AH42" s="124"/>
      <c r="AI42" s="120" t="s">
        <v>248</v>
      </c>
      <c r="AJ42" s="120" t="s">
        <v>254</v>
      </c>
      <c r="AK42" s="120"/>
    </row>
    <row r="43" spans="2:37" ht="14.25" customHeight="1" x14ac:dyDescent="0.3">
      <c r="B43" s="87" t="s">
        <v>292</v>
      </c>
      <c r="C43" s="99" t="s">
        <v>239</v>
      </c>
      <c r="D43" s="87" t="s">
        <v>269</v>
      </c>
      <c r="E43" s="87"/>
      <c r="F43" s="87" t="s">
        <v>64</v>
      </c>
      <c r="G43" s="99" t="s">
        <v>247</v>
      </c>
      <c r="H43" s="97">
        <v>9.2000000000000011</v>
      </c>
      <c r="I43" s="97">
        <v>0</v>
      </c>
      <c r="J43" s="93"/>
      <c r="K43" s="93"/>
      <c r="L43" s="93"/>
      <c r="M43" s="93"/>
      <c r="N43" s="93"/>
      <c r="O43" s="93"/>
      <c r="P43" s="93"/>
      <c r="Q43" s="93"/>
      <c r="R43" s="93"/>
      <c r="S43" s="98">
        <v>9.2000000000000011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>
        <v>9.2000000000000011</v>
      </c>
      <c r="AF43" s="93"/>
      <c r="AG43" s="93"/>
      <c r="AH43" s="124"/>
      <c r="AI43" s="120" t="s">
        <v>248</v>
      </c>
      <c r="AJ43" s="120" t="s">
        <v>254</v>
      </c>
      <c r="AK43" s="120"/>
    </row>
    <row r="44" spans="2:37" ht="14.25" customHeight="1" x14ac:dyDescent="0.3">
      <c r="B44" s="87" t="s">
        <v>293</v>
      </c>
      <c r="C44" s="99" t="s">
        <v>252</v>
      </c>
      <c r="D44" s="87" t="s">
        <v>269</v>
      </c>
      <c r="E44" s="87"/>
      <c r="F44" s="87" t="s">
        <v>64</v>
      </c>
      <c r="G44" s="99" t="s">
        <v>247</v>
      </c>
      <c r="H44" s="97">
        <v>1.3570000000000002</v>
      </c>
      <c r="I44" s="97">
        <v>0</v>
      </c>
      <c r="J44" s="93"/>
      <c r="K44" s="93"/>
      <c r="L44" s="93"/>
      <c r="M44" s="93"/>
      <c r="N44" s="93"/>
      <c r="O44" s="93"/>
      <c r="P44" s="93"/>
      <c r="Q44" s="93"/>
      <c r="R44" s="93"/>
      <c r="S44" s="98">
        <v>1.3570000000000002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>
        <v>1.3570000000000002</v>
      </c>
      <c r="AE44" s="93"/>
      <c r="AF44" s="93"/>
      <c r="AG44" s="93"/>
      <c r="AH44" s="124"/>
      <c r="AI44" s="120" t="s">
        <v>248</v>
      </c>
      <c r="AJ44" s="120" t="s">
        <v>254</v>
      </c>
      <c r="AK44" s="120"/>
    </row>
    <row r="45" spans="2:37" ht="14.25" customHeight="1" x14ac:dyDescent="0.3">
      <c r="B45" s="87" t="s">
        <v>294</v>
      </c>
      <c r="C45" s="99" t="s">
        <v>259</v>
      </c>
      <c r="D45" s="87" t="s">
        <v>253</v>
      </c>
      <c r="E45" s="87"/>
      <c r="F45" s="87" t="s">
        <v>64</v>
      </c>
      <c r="G45" s="99" t="s">
        <v>247</v>
      </c>
      <c r="H45" s="97">
        <v>1.4950000000000001</v>
      </c>
      <c r="I45" s="97">
        <v>0</v>
      </c>
      <c r="J45" s="93"/>
      <c r="K45" s="93"/>
      <c r="L45" s="93"/>
      <c r="M45" s="93"/>
      <c r="N45" s="93"/>
      <c r="O45" s="93"/>
      <c r="P45" s="93"/>
      <c r="Q45" s="93"/>
      <c r="R45" s="93"/>
      <c r="S45" s="98">
        <v>1.4950000000000001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>
        <v>1.4950000000000001</v>
      </c>
      <c r="AE45" s="93"/>
      <c r="AF45" s="93"/>
      <c r="AG45" s="93"/>
      <c r="AH45" s="124"/>
      <c r="AI45" s="120" t="s">
        <v>248</v>
      </c>
      <c r="AJ45" s="120" t="s">
        <v>254</v>
      </c>
      <c r="AK45" s="120"/>
    </row>
    <row r="46" spans="2:37" ht="14.25" customHeight="1" x14ac:dyDescent="0.3">
      <c r="B46" s="87" t="s">
        <v>295</v>
      </c>
      <c r="C46" s="99" t="s">
        <v>247</v>
      </c>
      <c r="D46" s="87" t="s">
        <v>253</v>
      </c>
      <c r="E46" s="87"/>
      <c r="F46" s="87" t="s">
        <v>64</v>
      </c>
      <c r="G46" s="99" t="s">
        <v>247</v>
      </c>
      <c r="H46" s="97">
        <v>8</v>
      </c>
      <c r="I46" s="97">
        <v>0</v>
      </c>
      <c r="J46" s="93"/>
      <c r="K46" s="93"/>
      <c r="L46" s="93"/>
      <c r="M46" s="93"/>
      <c r="N46" s="93"/>
      <c r="O46" s="93"/>
      <c r="P46" s="93"/>
      <c r="Q46" s="93"/>
      <c r="R46" s="93"/>
      <c r="S46" s="98">
        <v>8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>
        <v>8</v>
      </c>
      <c r="AE46" s="93"/>
      <c r="AF46" s="93"/>
      <c r="AG46" s="93"/>
      <c r="AH46" s="124"/>
      <c r="AI46" s="120" t="s">
        <v>296</v>
      </c>
      <c r="AJ46" s="120" t="s">
        <v>297</v>
      </c>
      <c r="AK46" s="120"/>
    </row>
    <row r="47" spans="2:37" ht="14.25" customHeight="1" x14ac:dyDescent="0.3">
      <c r="B47" s="87" t="s">
        <v>298</v>
      </c>
      <c r="C47" s="99"/>
      <c r="D47" s="87" t="s">
        <v>253</v>
      </c>
      <c r="E47" s="87" t="s">
        <v>299</v>
      </c>
      <c r="F47" s="87" t="s">
        <v>64</v>
      </c>
      <c r="G47" s="99">
        <v>2018</v>
      </c>
      <c r="H47" s="97">
        <v>498</v>
      </c>
      <c r="I47" s="97">
        <v>0</v>
      </c>
      <c r="J47" s="93"/>
      <c r="K47" s="93"/>
      <c r="L47" s="93"/>
      <c r="M47" s="93"/>
      <c r="N47" s="93"/>
      <c r="O47" s="93"/>
      <c r="P47" s="93"/>
      <c r="Q47" s="93"/>
      <c r="R47" s="93"/>
      <c r="S47" s="98">
        <v>498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>
        <v>498</v>
      </c>
      <c r="AF47" s="93"/>
      <c r="AG47" s="93"/>
      <c r="AH47" s="124"/>
      <c r="AI47" s="120" t="s">
        <v>300</v>
      </c>
      <c r="AJ47" s="120" t="s">
        <v>301</v>
      </c>
      <c r="AK47" s="120"/>
    </row>
    <row r="48" spans="2:37" ht="14.25" customHeight="1" x14ac:dyDescent="0.3">
      <c r="B48" s="87" t="s">
        <v>302</v>
      </c>
      <c r="C48" s="99"/>
      <c r="D48" s="87" t="s">
        <v>253</v>
      </c>
      <c r="E48" s="87" t="s">
        <v>299</v>
      </c>
      <c r="F48" s="87" t="s">
        <v>64</v>
      </c>
      <c r="G48" s="99">
        <v>2018</v>
      </c>
      <c r="H48" s="97">
        <v>214</v>
      </c>
      <c r="I48" s="97">
        <v>0</v>
      </c>
      <c r="J48" s="93"/>
      <c r="K48" s="93"/>
      <c r="L48" s="93"/>
      <c r="M48" s="93"/>
      <c r="N48" s="93"/>
      <c r="O48" s="93"/>
      <c r="P48" s="93"/>
      <c r="Q48" s="93"/>
      <c r="R48" s="93"/>
      <c r="S48" s="98">
        <v>214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>
        <v>214</v>
      </c>
      <c r="AE48" s="93"/>
      <c r="AF48" s="93"/>
      <c r="AG48" s="93"/>
      <c r="AH48" s="124"/>
      <c r="AI48" s="120" t="s">
        <v>303</v>
      </c>
      <c r="AJ48" s="120" t="s">
        <v>301</v>
      </c>
      <c r="AK48" s="120"/>
    </row>
    <row r="49" spans="2:37" ht="14.25" customHeight="1" x14ac:dyDescent="0.3">
      <c r="B49" s="87" t="s">
        <v>304</v>
      </c>
      <c r="C49" s="99"/>
      <c r="D49" s="87" t="s">
        <v>253</v>
      </c>
      <c r="E49" s="87" t="s">
        <v>299</v>
      </c>
      <c r="F49" s="87" t="s">
        <v>64</v>
      </c>
      <c r="G49" s="99">
        <v>2018</v>
      </c>
      <c r="H49" s="97">
        <v>12</v>
      </c>
      <c r="I49" s="97">
        <v>0</v>
      </c>
      <c r="J49" s="93"/>
      <c r="K49" s="93"/>
      <c r="L49" s="93"/>
      <c r="M49" s="93"/>
      <c r="N49" s="93"/>
      <c r="O49" s="93"/>
      <c r="P49" s="93"/>
      <c r="Q49" s="93"/>
      <c r="R49" s="93"/>
      <c r="S49" s="98">
        <v>12</v>
      </c>
      <c r="T49" s="93"/>
      <c r="U49" s="93"/>
      <c r="V49" s="93">
        <v>12</v>
      </c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124"/>
      <c r="AI49" s="120" t="s">
        <v>305</v>
      </c>
      <c r="AJ49" s="120" t="s">
        <v>301</v>
      </c>
      <c r="AK49" s="120"/>
    </row>
    <row r="50" spans="2:37" ht="14.25" customHeight="1" x14ac:dyDescent="0.3">
      <c r="B50" s="87" t="s">
        <v>306</v>
      </c>
      <c r="C50" s="99"/>
      <c r="D50" s="87" t="s">
        <v>253</v>
      </c>
      <c r="E50" s="87" t="s">
        <v>299</v>
      </c>
      <c r="F50" s="87" t="s">
        <v>64</v>
      </c>
      <c r="G50" s="99">
        <v>2018</v>
      </c>
      <c r="H50" s="97">
        <v>7</v>
      </c>
      <c r="I50" s="97">
        <v>0</v>
      </c>
      <c r="J50" s="93"/>
      <c r="K50" s="93"/>
      <c r="L50" s="93"/>
      <c r="M50" s="93"/>
      <c r="N50" s="93"/>
      <c r="O50" s="93"/>
      <c r="P50" s="93"/>
      <c r="Q50" s="93"/>
      <c r="R50" s="93"/>
      <c r="S50" s="98">
        <v>7</v>
      </c>
      <c r="T50" s="93">
        <v>7</v>
      </c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24"/>
      <c r="AI50" s="120" t="s">
        <v>307</v>
      </c>
      <c r="AJ50" s="120" t="s">
        <v>301</v>
      </c>
      <c r="AK50" s="120"/>
    </row>
    <row r="51" spans="2:37" ht="14.25" customHeight="1" x14ac:dyDescent="0.3">
      <c r="B51" s="87" t="s">
        <v>308</v>
      </c>
      <c r="C51" s="99">
        <v>2010</v>
      </c>
      <c r="D51" s="87" t="s">
        <v>253</v>
      </c>
      <c r="E51" s="87" t="s">
        <v>299</v>
      </c>
      <c r="F51" s="87" t="s">
        <v>64</v>
      </c>
      <c r="G51" s="99">
        <v>2019</v>
      </c>
      <c r="H51" s="97">
        <v>800</v>
      </c>
      <c r="I51" s="97">
        <v>800</v>
      </c>
      <c r="J51" s="93"/>
      <c r="K51" s="93"/>
      <c r="L51" s="93"/>
      <c r="M51" s="93">
        <v>800</v>
      </c>
      <c r="N51" s="93"/>
      <c r="O51" s="93"/>
      <c r="P51" s="93"/>
      <c r="Q51" s="93"/>
      <c r="R51" s="93"/>
      <c r="S51" s="98">
        <v>0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124"/>
      <c r="AI51" s="120" t="s">
        <v>309</v>
      </c>
      <c r="AJ51" s="120"/>
      <c r="AK51" s="120"/>
    </row>
    <row r="52" spans="2:37" ht="14.25" customHeight="1" x14ac:dyDescent="0.3">
      <c r="B52" s="87" t="s">
        <v>310</v>
      </c>
      <c r="C52" s="99">
        <v>2020</v>
      </c>
      <c r="D52" s="87" t="s">
        <v>273</v>
      </c>
      <c r="E52" s="87" t="s">
        <v>311</v>
      </c>
      <c r="F52" s="87" t="s">
        <v>64</v>
      </c>
      <c r="G52" s="99">
        <v>2020</v>
      </c>
      <c r="H52" s="97">
        <v>1074</v>
      </c>
      <c r="I52" s="97">
        <v>0</v>
      </c>
      <c r="J52" s="93"/>
      <c r="K52" s="93"/>
      <c r="L52" s="93"/>
      <c r="M52" s="93"/>
      <c r="N52" s="93"/>
      <c r="O52" s="93"/>
      <c r="P52" s="93"/>
      <c r="Q52" s="93"/>
      <c r="R52" s="93"/>
      <c r="S52" s="98">
        <v>1074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>
        <v>1074</v>
      </c>
      <c r="AE52" s="93"/>
      <c r="AF52" s="93"/>
      <c r="AG52" s="93"/>
      <c r="AH52" s="124"/>
      <c r="AI52" s="120" t="s">
        <v>312</v>
      </c>
      <c r="AJ52" s="120"/>
      <c r="AK52" s="120"/>
    </row>
    <row r="53" spans="2:37" ht="14.25" customHeight="1" x14ac:dyDescent="0.3">
      <c r="B53" s="87" t="s">
        <v>313</v>
      </c>
      <c r="C53" s="99"/>
      <c r="D53" s="87" t="s">
        <v>314</v>
      </c>
      <c r="E53" s="87"/>
      <c r="F53" s="87" t="s">
        <v>63</v>
      </c>
      <c r="G53" s="99"/>
      <c r="H53" s="97">
        <v>800</v>
      </c>
      <c r="I53" s="97">
        <v>0</v>
      </c>
      <c r="J53" s="93"/>
      <c r="K53" s="93"/>
      <c r="L53" s="93"/>
      <c r="M53" s="93"/>
      <c r="N53" s="93"/>
      <c r="O53" s="93"/>
      <c r="P53" s="93"/>
      <c r="Q53" s="93"/>
      <c r="R53" s="93"/>
      <c r="S53" s="98">
        <v>800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>
        <v>800</v>
      </c>
      <c r="AE53" s="93"/>
      <c r="AF53" s="93"/>
      <c r="AG53" s="93"/>
      <c r="AH53" s="124"/>
      <c r="AI53" s="120" t="s">
        <v>309</v>
      </c>
      <c r="AJ53" s="120"/>
      <c r="AK53" s="120"/>
    </row>
    <row r="54" spans="2:37" ht="14.25" customHeight="1" x14ac:dyDescent="0.3">
      <c r="B54" s="87" t="s">
        <v>315</v>
      </c>
      <c r="C54" s="99">
        <v>2020</v>
      </c>
      <c r="D54" s="87" t="s">
        <v>253</v>
      </c>
      <c r="E54" s="87"/>
      <c r="F54" s="87" t="s">
        <v>63</v>
      </c>
      <c r="G54" s="99"/>
      <c r="H54" s="97">
        <v>440</v>
      </c>
      <c r="I54" s="97">
        <v>440</v>
      </c>
      <c r="J54" s="93"/>
      <c r="K54" s="93"/>
      <c r="L54" s="93">
        <v>440</v>
      </c>
      <c r="M54" s="93"/>
      <c r="N54" s="93"/>
      <c r="O54" s="93"/>
      <c r="P54" s="93"/>
      <c r="Q54" s="93"/>
      <c r="R54" s="93"/>
      <c r="S54" s="98">
        <v>0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124"/>
      <c r="AI54" s="120" t="s">
        <v>316</v>
      </c>
      <c r="AJ54" s="120"/>
      <c r="AK54" s="120"/>
    </row>
  </sheetData>
  <protectedRanges>
    <protectedRange sqref="AI14:AK54" name="Bronnen1"/>
    <protectedRange sqref="T14:AG54 J14:R54" name="Bereik2"/>
    <protectedRange sqref="B14:G54" name="Bereik1"/>
  </protectedRanges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2"/>
  <sheetViews>
    <sheetView zoomScaleNormal="100" workbookViewId="0"/>
  </sheetViews>
  <sheetFormatPr defaultColWidth="9.28515625" defaultRowHeight="14.25" customHeight="1" x14ac:dyDescent="0.3"/>
  <cols>
    <col min="1" max="1" width="2.85546875" style="125" customWidth="1"/>
    <col min="2" max="2" width="35.7109375" style="125" customWidth="1"/>
    <col min="3" max="3" width="9.85546875" style="125" bestFit="1" customWidth="1"/>
    <col min="4" max="4" width="5.42578125" style="125" bestFit="1" customWidth="1"/>
    <col min="5" max="5" width="12.42578125" style="125" customWidth="1"/>
    <col min="6" max="6" width="14.42578125" style="125" customWidth="1"/>
    <col min="7" max="7" width="8.7109375" style="125" customWidth="1"/>
    <col min="8" max="8" width="7.85546875" style="125" customWidth="1"/>
    <col min="9" max="9" width="12.28515625" style="125" customWidth="1"/>
    <col min="10" max="12" width="6.85546875" style="125" customWidth="1"/>
    <col min="13" max="13" width="9.28515625" style="125" customWidth="1"/>
    <col min="14" max="14" width="7.42578125" style="125" customWidth="1"/>
    <col min="15" max="15" width="4.85546875" style="125" customWidth="1"/>
    <col min="16" max="16" width="8.85546875" style="125" customWidth="1"/>
    <col min="17" max="17" width="7.85546875" style="125" customWidth="1"/>
    <col min="18" max="18" width="9.28515625" style="125"/>
    <col min="19" max="19" width="14.28515625" style="125" customWidth="1"/>
    <col min="20" max="20" width="10.85546875" style="125" customWidth="1"/>
    <col min="21" max="21" width="10.7109375" style="125" customWidth="1"/>
    <col min="22" max="22" width="8" style="125" customWidth="1"/>
    <col min="23" max="23" width="8.140625" style="125" customWidth="1"/>
    <col min="24" max="24" width="9.28515625" style="125"/>
    <col min="25" max="25" width="15.42578125" style="125" customWidth="1"/>
    <col min="26" max="26" width="18.28515625" style="125" customWidth="1"/>
    <col min="27" max="28" width="15.42578125" style="125" customWidth="1"/>
    <col min="29" max="29" width="12.7109375" style="125" customWidth="1"/>
    <col min="30" max="30" width="4.85546875" style="125" customWidth="1"/>
    <col min="31" max="32" width="5.85546875" style="125" customWidth="1"/>
    <col min="33" max="33" width="12" style="125" customWidth="1"/>
    <col min="34" max="34" width="2.85546875" style="125" customWidth="1"/>
    <col min="35" max="16384" width="9.28515625" style="125"/>
  </cols>
  <sheetData>
    <row r="2" spans="1:41" ht="14.25" customHeight="1" x14ac:dyDescent="0.3">
      <c r="B2" s="48" t="s">
        <v>165</v>
      </c>
      <c r="C2" s="49"/>
      <c r="D2" s="49"/>
      <c r="E2" s="49"/>
      <c r="F2" s="49"/>
      <c r="G2" s="49"/>
      <c r="H2" s="49"/>
      <c r="I2" s="49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96"/>
    </row>
    <row r="3" spans="1:41" ht="14.25" customHeight="1" x14ac:dyDescent="0.3">
      <c r="B3" s="89"/>
      <c r="C3" s="123"/>
      <c r="D3" s="123"/>
      <c r="E3" s="123"/>
      <c r="F3" s="123"/>
      <c r="G3" s="123"/>
      <c r="H3" s="123"/>
      <c r="I3" s="12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2" customFormat="1" ht="14.25" customHeight="1" x14ac:dyDescent="0.3">
      <c r="B4" s="52" t="s">
        <v>102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6"/>
    </row>
    <row r="5" spans="1:41" s="122" customFormat="1" ht="14.25" customHeight="1" x14ac:dyDescent="0.3">
      <c r="B5" s="74" t="s">
        <v>213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2" customFormat="1" ht="14.25" customHeight="1" x14ac:dyDescent="0.3">
      <c r="B6" s="74" t="s">
        <v>103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2" customFormat="1" ht="14.25" customHeight="1" x14ac:dyDescent="0.3">
      <c r="B7" s="74" t="s">
        <v>104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9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216</v>
      </c>
      <c r="D10" s="95" t="s">
        <v>40</v>
      </c>
      <c r="E10" s="95" t="s">
        <v>171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207</v>
      </c>
      <c r="Z10" s="32" t="s">
        <v>208</v>
      </c>
      <c r="AA10" s="32" t="s">
        <v>209</v>
      </c>
      <c r="AB10" s="32" t="s">
        <v>210</v>
      </c>
      <c r="AC10" s="32" t="s">
        <v>25</v>
      </c>
      <c r="AD10" s="32" t="s">
        <v>21</v>
      </c>
      <c r="AE10" s="32" t="s">
        <v>172</v>
      </c>
      <c r="AF10" s="32" t="s">
        <v>173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  <row r="11" spans="1:41" ht="14.25" customHeight="1" x14ac:dyDescent="0.3">
      <c r="B11" s="87" t="s">
        <v>317</v>
      </c>
      <c r="C11" s="99"/>
      <c r="D11" s="87" t="s">
        <v>318</v>
      </c>
      <c r="E11" s="87" t="s">
        <v>319</v>
      </c>
      <c r="F11" s="87" t="s">
        <v>57</v>
      </c>
      <c r="G11" s="99" t="s">
        <v>239</v>
      </c>
      <c r="H11" s="97">
        <v>630</v>
      </c>
      <c r="I11" s="97">
        <v>630</v>
      </c>
      <c r="J11" s="93"/>
      <c r="K11" s="93"/>
      <c r="L11" s="93">
        <v>630</v>
      </c>
      <c r="M11" s="93"/>
      <c r="N11" s="93"/>
      <c r="O11" s="93"/>
      <c r="P11" s="93"/>
      <c r="Q11" s="93"/>
      <c r="R11" s="93"/>
      <c r="S11" s="98">
        <v>0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24"/>
      <c r="AI11" s="120" t="s">
        <v>320</v>
      </c>
      <c r="AJ11" s="120" t="s">
        <v>241</v>
      </c>
      <c r="AK11" s="120"/>
      <c r="AL11" s="107"/>
      <c r="AM11" s="107"/>
      <c r="AN11" s="107"/>
      <c r="AO11" s="107"/>
    </row>
    <row r="12" spans="1:41" ht="14.25" customHeight="1" x14ac:dyDescent="0.3">
      <c r="B12" s="87" t="s">
        <v>321</v>
      </c>
      <c r="C12" s="99"/>
      <c r="D12" s="87" t="s">
        <v>322</v>
      </c>
      <c r="E12" s="87" t="s">
        <v>323</v>
      </c>
      <c r="F12" s="87" t="s">
        <v>324</v>
      </c>
      <c r="G12" s="99" t="s">
        <v>239</v>
      </c>
      <c r="H12" s="97">
        <v>98.000000000000014</v>
      </c>
      <c r="I12" s="97">
        <v>98.000000000000014</v>
      </c>
      <c r="J12" s="93"/>
      <c r="K12" s="93"/>
      <c r="L12" s="93">
        <v>98.000000000000014</v>
      </c>
      <c r="M12" s="93"/>
      <c r="N12" s="93"/>
      <c r="O12" s="93"/>
      <c r="P12" s="93"/>
      <c r="Q12" s="93"/>
      <c r="R12" s="93"/>
      <c r="S12" s="98">
        <v>0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124"/>
      <c r="AI12" s="120" t="s">
        <v>320</v>
      </c>
      <c r="AJ12" s="120" t="s">
        <v>241</v>
      </c>
      <c r="AK12" s="120" t="s">
        <v>325</v>
      </c>
      <c r="AL12" s="107"/>
      <c r="AM12" s="107"/>
      <c r="AN12" s="107"/>
      <c r="AO12" s="107"/>
    </row>
  </sheetData>
  <protectedRanges>
    <protectedRange sqref="AI11:AK12" name="Bronnen1"/>
    <protectedRange sqref="T11:AG12 J11:R12" name="Bereik2"/>
    <protectedRange sqref="B11:G12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