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29F266BE-F4CE-4E50-BC28-6347D45ACB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<sst xmlns="http://schemas.openxmlformats.org/spreadsheetml/2006/main" count="536" uniqueCount="278">
  <si>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</si>
  <si>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</si>
  <si>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</si>
  <si>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</si>
  <si>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</si>
  <si>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</si>
  <si>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</si>
  <si>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</si>
  <si>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</si>
  <si>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</si>
  <si>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</si>
  <si>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</si>
  <si>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</si>
  <si>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</si>
  <si>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</si>
  <si>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</si>
  <si>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</si>
  <si>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</si>
  <si>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</si>
  <si>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</si>
  <si>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</si>
  <si>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</si>
  <si>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</si>
  <si>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</si>
  <si>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</si>
  <si>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</si>
  <si>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</si>
  <si>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</si>
  <si>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</si>
  <si>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</si>
  <si>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</si>
  <si>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</si>
  <si>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</si>
  <si>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</si>
  <si>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</si>
  <si>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</si>
  <si>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</si>
  <si>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</si>
  <si>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</si>
  <si>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</si>
  <si>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</si>
  <si>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</si>
  <si>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</si>
  <si>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</si>
  <si>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</si>
  <si>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</si>
  <si>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</si>
  <si>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</si>
  <si>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</si>
  <si>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</si>
  <si>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</si>
  <si>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</si>
  <si>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</si>
  <si>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</si>
  <si>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</si>
  <si>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</si>
  <si>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</si>
  <si>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</si>
  <si>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</si>
  <si>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</si>
  <si>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</si>
  <si>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</si>
  <si>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</si>
  <si>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</si>
  <si>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</si>
  <si>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</si>
  <si>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</si>
  <si>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</si>
  <si>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</si>
  <si>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</si>
  <si>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</si>
  <si>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</si>
  <si>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</si>
  <si>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</si>
  <si>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</si>
  <si>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</si>
  <si>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</si>
  <si>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</si>
  <si>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</si>
  <si>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</si>
  <si>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</si>
  <si>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</si>
  <si>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</si>
  <si>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</si>
  <si>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</si>
  <si>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</si>
  <si>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</si>
  <si>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</si>
  <si>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</si>
  <si>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</si>
  <si>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</si>
  <si>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</si>
  <si>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</si>
  <si>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</si>
  <si>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</si>
  <si>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</si>
  <si>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</si>
  <si>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</si>
  <si>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</si>
  <si>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</si>
  <si>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</si>
  <si>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</si>
  <si>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</si>
  <si>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</si>
  <si>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</si>
  <si>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</si>
  <si>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</si>
  <si>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</si>
  <si>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</si>
  <si>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</si>
  <si>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</si>
  <si>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</si>
  <si>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</si>
  <si>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</si>
  <si>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</si>
  <si>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</si>
  <si>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</si>
  <si>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</si>
  <si>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</si>
  <si>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</si>
  <si>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</si>
  <si>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</si>
  <si>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</si>
  <si>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</si>
  <si>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</si>
  <si>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</si>
  <si>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</si>
  <si>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</si>
  <si>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</si>
  <si>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</si>
  <si>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</si>
  <si>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</si>
  <si>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</si>
  <si>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</si>
  <si>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</si>
  <si>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</si>
  <si>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</si>
  <si>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</si>
  <si>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</si>
  <si>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</si>
  <si>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</si>
  <si>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</si>
  <si>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</si>
  <si>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</si>
  <si>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</si>
  <si>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</si>
  <si>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</si>
  <si>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</si>
  <si>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</si>
  <si>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</si>
  <si>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</si>
  <si>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</si>
  <si>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</si>
  <si>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</si>
  <si>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</si>
  <si>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</si>
  <si>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</si>
  <si>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</si>
  <si>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</si>
  <si>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</si>
  <si>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</si>
  <si>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</si>
  <si>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</si>
  <si>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</si>
  <si>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</si>
  <si>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</si>
  <si>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</si>
  <si>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</si>
  <si>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</si>
  <si>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</si>
  <si>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</si>
  <si>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</si>
  <si>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</si>
  <si>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</si>
  <si>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</si>
  <si>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</si>
  <si>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</si>
  <si>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</si>
  <si>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</si>
  <si>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</si>
  <si>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</si>
  <si>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</si>
  <si>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</si>
  <si>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</si>
  <si>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</si>
  <si>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</si>
  <si>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</si>
  <si>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</si>
  <si>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</si>
  <si>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</si>
  <si>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</si>
  <si>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</si>
  <si>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</si>
  <si>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</si>
  <si>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</si>
  <si>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</si>
  <si>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</si>
  <si>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</si>
  <si>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</si>
  <si>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</si>
  <si>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</si>
  <si>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</si>
  <si>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</si>
  <si>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</si>
  <si>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</si>
  <si>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</si>
  <si>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</si>
  <si>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</si>
  <si>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</si>
  <si>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</si>
  <si>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</si>
  <si>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</si>
  <si>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</si>
  <si>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</si>
  <si>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</si>
  <si>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</si>
  <si>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</si>
  <si>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</si>
  <si>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</si>
  <si>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</si>
  <si>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</si>
  <si>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</si>
  <si>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</si>
  <si>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</si>
  <si>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</si>
  <si>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</si>
  <si>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</si>
  <si>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</si>
  <si>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</si>
  <si>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</si>
  <si>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</si>
  <si>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</si>
  <si>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</si>
  <si>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</si>
  <si>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</si>
  <si>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</si>
  <si>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</si>
  <si>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</si>
  <si>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</si>
  <si>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Budget Energie (handelsnaam van Nutsservices B.V.)</t>
  </si>
  <si>
    <t>Nuts Topholding B.V.</t>
  </si>
  <si>
    <t>KvK, 2020</t>
  </si>
  <si>
    <t>Nederland</t>
  </si>
  <si>
    <t>Budget Energie, 2018</t>
  </si>
  <si>
    <t>Nutsservices B.V. valt onder de Nuts Groep (100%), onderdeel van Nuts Holding B.V. (100%), wat weer onderdeel is van Nuts Topholding B.V. (100%)</t>
  </si>
  <si>
    <t>NutsServices B.V.</t>
  </si>
  <si>
    <t>Tennet, 2020</t>
  </si>
  <si>
    <t>7 februari 2014</t>
  </si>
  <si>
    <t xml:space="preserve">NutsServices B.V. </t>
  </si>
  <si>
    <t>ACM, 2020; Eigen opgave 2017</t>
  </si>
  <si>
    <t>1 oktober 2008; wijziging 9 november 2011</t>
  </si>
  <si>
    <t>ACM, 2020</t>
  </si>
  <si>
    <t xml:space="preserve">Maandelijks versturen van maandelijkse verbruiksoverzichten inclusief verduurzamingstips. </t>
  </si>
  <si>
    <t>PPA aangetoond</t>
  </si>
  <si>
    <t>Berekening o.b.v. eigen opgave en aangetoonde PPA</t>
  </si>
  <si>
    <t>Eigen opgave, 2020</t>
  </si>
  <si>
    <t>BudgetEnergie, 2020</t>
  </si>
  <si>
    <t>eigen opgave, 2020</t>
  </si>
  <si>
    <t>N.v.t.</t>
  </si>
  <si>
    <t>nvt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</si>
  <si>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</si>
  <si>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</si>
  <si>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</si>
  <si>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</si>
  <si>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</si>
  <si>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</si>
  <si>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</si>
  <si>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</si>
  <si>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</si>
  <si>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</si>
  <si>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</si>
  <si>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</si>
  <si>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</si>
  <si>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</si>
  <si>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Levering</t>
  </si>
  <si>
    <t>Stroometiket 2019</t>
  </si>
  <si>
    <t>BudgetEnergie</t>
  </si>
  <si>
    <t>https://www.budgetenergie.nl/groene-stroom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</si>
</sst>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13]d\ mmmm\ yyyy;@"/>
    <numFmt numFmtId="165" formatCode="0.0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30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205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10" borderId="1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9" fillId="11" borderId="1" xfId="55" applyNumberFormat="1" applyFont="1" applyFill="1" applyBorder="1" applyAlignment="1">
      <alignment horizontal="center" vertical="center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10" borderId="1" xfId="55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9" fillId="11" borderId="1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1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30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" xfId="55" builtinId="3"/>
    <cellStyle name="Komma 2" xfId="5" xr:uid="{00000000-0005-0000-0000-000004000000}"/>
    <cellStyle name="Komma 2 10" xfId="144" xr:uid="{00000000-0005-0000-0000-000005000000}"/>
    <cellStyle name="Komma 2 11" xfId="58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2" xr:uid="{00000000-0005-0000-0000-000009000000}"/>
    <cellStyle name="Komma 2 2 2 2 2" xfId="208" xr:uid="{00000000-0005-0000-0000-00000A000000}"/>
    <cellStyle name="Komma 2 2 2 3" xfId="166" xr:uid="{00000000-0005-0000-0000-00000B000000}"/>
    <cellStyle name="Komma 2 2 2 4" xfId="80" xr:uid="{00000000-0005-0000-0000-00000C000000}"/>
    <cellStyle name="Komma 2 2 3" xfId="49" xr:uid="{00000000-0005-0000-0000-00000D000000}"/>
    <cellStyle name="Komma 2 2 3 2" xfId="135" xr:uid="{00000000-0005-0000-0000-00000E000000}"/>
    <cellStyle name="Komma 2 2 3 2 2" xfId="221" xr:uid="{00000000-0005-0000-0000-00000F000000}"/>
    <cellStyle name="Komma 2 2 3 3" xfId="179" xr:uid="{00000000-0005-0000-0000-000010000000}"/>
    <cellStyle name="Komma 2 2 3 4" xfId="93" xr:uid="{00000000-0005-0000-0000-000011000000}"/>
    <cellStyle name="Komma 2 2 4" xfId="109" xr:uid="{00000000-0005-0000-0000-000012000000}"/>
    <cellStyle name="Komma 2 2 4 2" xfId="195" xr:uid="{00000000-0005-0000-0000-000013000000}"/>
    <cellStyle name="Komma 2 2 5" xfId="153" xr:uid="{00000000-0005-0000-0000-000014000000}"/>
    <cellStyle name="Komma 2 2 6" xfId="67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5" xr:uid="{00000000-0005-0000-0000-000018000000}"/>
    <cellStyle name="Komma 2 3 2 2 2" xfId="211" xr:uid="{00000000-0005-0000-0000-000019000000}"/>
    <cellStyle name="Komma 2 3 2 3" xfId="169" xr:uid="{00000000-0005-0000-0000-00001A000000}"/>
    <cellStyle name="Komma 2 3 2 4" xfId="83" xr:uid="{00000000-0005-0000-0000-00001B000000}"/>
    <cellStyle name="Komma 2 3 3" xfId="52" xr:uid="{00000000-0005-0000-0000-00001C000000}"/>
    <cellStyle name="Komma 2 3 3 2" xfId="138" xr:uid="{00000000-0005-0000-0000-00001D000000}"/>
    <cellStyle name="Komma 2 3 3 2 2" xfId="224" xr:uid="{00000000-0005-0000-0000-00001E000000}"/>
    <cellStyle name="Komma 2 3 3 3" xfId="182" xr:uid="{00000000-0005-0000-0000-00001F000000}"/>
    <cellStyle name="Komma 2 3 3 4" xfId="96" xr:uid="{00000000-0005-0000-0000-000020000000}"/>
    <cellStyle name="Komma 2 3 4" xfId="112" xr:uid="{00000000-0005-0000-0000-000021000000}"/>
    <cellStyle name="Komma 2 3 4 2" xfId="198" xr:uid="{00000000-0005-0000-0000-000022000000}"/>
    <cellStyle name="Komma 2 3 5" xfId="156" xr:uid="{00000000-0005-0000-0000-000023000000}"/>
    <cellStyle name="Komma 2 3 6" xfId="70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9" xr:uid="{00000000-0005-0000-0000-000027000000}"/>
    <cellStyle name="Komma 2 4 2 2 2" xfId="205" xr:uid="{00000000-0005-0000-0000-000028000000}"/>
    <cellStyle name="Komma 2 4 2 3" xfId="163" xr:uid="{00000000-0005-0000-0000-000029000000}"/>
    <cellStyle name="Komma 2 4 2 4" xfId="77" xr:uid="{00000000-0005-0000-0000-00002A000000}"/>
    <cellStyle name="Komma 2 4 3" xfId="46" xr:uid="{00000000-0005-0000-0000-00002B000000}"/>
    <cellStyle name="Komma 2 4 3 2" xfId="132" xr:uid="{00000000-0005-0000-0000-00002C000000}"/>
    <cellStyle name="Komma 2 4 3 2 2" xfId="218" xr:uid="{00000000-0005-0000-0000-00002D000000}"/>
    <cellStyle name="Komma 2 4 3 3" xfId="176" xr:uid="{00000000-0005-0000-0000-00002E000000}"/>
    <cellStyle name="Komma 2 4 3 4" xfId="90" xr:uid="{00000000-0005-0000-0000-00002F000000}"/>
    <cellStyle name="Komma 2 4 4" xfId="106" xr:uid="{00000000-0005-0000-0000-000030000000}"/>
    <cellStyle name="Komma 2 4 4 2" xfId="192" xr:uid="{00000000-0005-0000-0000-000031000000}"/>
    <cellStyle name="Komma 2 4 5" xfId="150" xr:uid="{00000000-0005-0000-0000-000032000000}"/>
    <cellStyle name="Komma 2 4 6" xfId="64" xr:uid="{00000000-0005-0000-0000-000033000000}"/>
    <cellStyle name="Komma 2 5" xfId="17" xr:uid="{00000000-0005-0000-0000-000034000000}"/>
    <cellStyle name="Komma 2 5 2" xfId="103" xr:uid="{00000000-0005-0000-0000-000035000000}"/>
    <cellStyle name="Komma 2 5 2 2" xfId="189" xr:uid="{00000000-0005-0000-0000-000036000000}"/>
    <cellStyle name="Komma 2 5 3" xfId="147" xr:uid="{00000000-0005-0000-0000-000037000000}"/>
    <cellStyle name="Komma 2 5 4" xfId="61" xr:uid="{00000000-0005-0000-0000-000038000000}"/>
    <cellStyle name="Komma 2 6" xfId="30" xr:uid="{00000000-0005-0000-0000-000039000000}"/>
    <cellStyle name="Komma 2 6 2" xfId="116" xr:uid="{00000000-0005-0000-0000-00003A000000}"/>
    <cellStyle name="Komma 2 6 2 2" xfId="202" xr:uid="{00000000-0005-0000-0000-00003B000000}"/>
    <cellStyle name="Komma 2 6 3" xfId="160" xr:uid="{00000000-0005-0000-0000-00003C000000}"/>
    <cellStyle name="Komma 2 6 4" xfId="74" xr:uid="{00000000-0005-0000-0000-00003D000000}"/>
    <cellStyle name="Komma 2 7" xfId="43" xr:uid="{00000000-0005-0000-0000-00003E000000}"/>
    <cellStyle name="Komma 2 7 2" xfId="129" xr:uid="{00000000-0005-0000-0000-00003F000000}"/>
    <cellStyle name="Komma 2 7 2 2" xfId="215" xr:uid="{00000000-0005-0000-0000-000040000000}"/>
    <cellStyle name="Komma 2 7 3" xfId="173" xr:uid="{00000000-0005-0000-0000-000041000000}"/>
    <cellStyle name="Komma 2 7 4" xfId="87" xr:uid="{00000000-0005-0000-0000-000042000000}"/>
    <cellStyle name="Komma 2 8" xfId="141" xr:uid="{00000000-0005-0000-0000-000043000000}"/>
    <cellStyle name="Komma 2 8 2" xfId="226" xr:uid="{00000000-0005-0000-0000-000044000000}"/>
    <cellStyle name="Komma 2 9" xfId="100" xr:uid="{00000000-0005-0000-0000-000045000000}"/>
    <cellStyle name="Komma 2 9 2" xfId="186" xr:uid="{00000000-0005-0000-0000-000046000000}"/>
    <cellStyle name="Procent" xfId="1" builtinId="5"/>
    <cellStyle name="Procent 2" xfId="4" xr:uid="{00000000-0005-0000-0000-000048000000}"/>
    <cellStyle name="Procent 2 10" xfId="57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1" xr:uid="{00000000-0005-0000-0000-00004C000000}"/>
    <cellStyle name="Procent 2 2 2 2 2" xfId="207" xr:uid="{00000000-0005-0000-0000-00004D000000}"/>
    <cellStyle name="Procent 2 2 2 3" xfId="165" xr:uid="{00000000-0005-0000-0000-00004E000000}"/>
    <cellStyle name="Procent 2 2 2 4" xfId="79" xr:uid="{00000000-0005-0000-0000-00004F000000}"/>
    <cellStyle name="Procent 2 2 3" xfId="48" xr:uid="{00000000-0005-0000-0000-000050000000}"/>
    <cellStyle name="Procent 2 2 3 2" xfId="134" xr:uid="{00000000-0005-0000-0000-000051000000}"/>
    <cellStyle name="Procent 2 2 3 2 2" xfId="220" xr:uid="{00000000-0005-0000-0000-000052000000}"/>
    <cellStyle name="Procent 2 2 3 3" xfId="178" xr:uid="{00000000-0005-0000-0000-000053000000}"/>
    <cellStyle name="Procent 2 2 3 4" xfId="92" xr:uid="{00000000-0005-0000-0000-000054000000}"/>
    <cellStyle name="Procent 2 2 4" xfId="108" xr:uid="{00000000-0005-0000-0000-000055000000}"/>
    <cellStyle name="Procent 2 2 4 2" xfId="194" xr:uid="{00000000-0005-0000-0000-000056000000}"/>
    <cellStyle name="Procent 2 2 5" xfId="152" xr:uid="{00000000-0005-0000-0000-000057000000}"/>
    <cellStyle name="Procent 2 2 6" xfId="66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4" xr:uid="{00000000-0005-0000-0000-00005B000000}"/>
    <cellStyle name="Procent 2 3 2 2 2" xfId="210" xr:uid="{00000000-0005-0000-0000-00005C000000}"/>
    <cellStyle name="Procent 2 3 2 3" xfId="168" xr:uid="{00000000-0005-0000-0000-00005D000000}"/>
    <cellStyle name="Procent 2 3 2 4" xfId="82" xr:uid="{00000000-0005-0000-0000-00005E000000}"/>
    <cellStyle name="Procent 2 3 3" xfId="51" xr:uid="{00000000-0005-0000-0000-00005F000000}"/>
    <cellStyle name="Procent 2 3 3 2" xfId="137" xr:uid="{00000000-0005-0000-0000-000060000000}"/>
    <cellStyle name="Procent 2 3 3 2 2" xfId="223" xr:uid="{00000000-0005-0000-0000-000061000000}"/>
    <cellStyle name="Procent 2 3 3 3" xfId="181" xr:uid="{00000000-0005-0000-0000-000062000000}"/>
    <cellStyle name="Procent 2 3 3 4" xfId="95" xr:uid="{00000000-0005-0000-0000-000063000000}"/>
    <cellStyle name="Procent 2 3 4" xfId="111" xr:uid="{00000000-0005-0000-0000-000064000000}"/>
    <cellStyle name="Procent 2 3 4 2" xfId="197" xr:uid="{00000000-0005-0000-0000-000065000000}"/>
    <cellStyle name="Procent 2 3 5" xfId="155" xr:uid="{00000000-0005-0000-0000-000066000000}"/>
    <cellStyle name="Procent 2 3 6" xfId="69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8" xr:uid="{00000000-0005-0000-0000-00006A000000}"/>
    <cellStyle name="Procent 2 4 2 2 2" xfId="204" xr:uid="{00000000-0005-0000-0000-00006B000000}"/>
    <cellStyle name="Procent 2 4 2 3" xfId="162" xr:uid="{00000000-0005-0000-0000-00006C000000}"/>
    <cellStyle name="Procent 2 4 2 4" xfId="76" xr:uid="{00000000-0005-0000-0000-00006D000000}"/>
    <cellStyle name="Procent 2 4 3" xfId="45" xr:uid="{00000000-0005-0000-0000-00006E000000}"/>
    <cellStyle name="Procent 2 4 3 2" xfId="131" xr:uid="{00000000-0005-0000-0000-00006F000000}"/>
    <cellStyle name="Procent 2 4 3 2 2" xfId="217" xr:uid="{00000000-0005-0000-0000-000070000000}"/>
    <cellStyle name="Procent 2 4 3 3" xfId="175" xr:uid="{00000000-0005-0000-0000-000071000000}"/>
    <cellStyle name="Procent 2 4 3 4" xfId="89" xr:uid="{00000000-0005-0000-0000-000072000000}"/>
    <cellStyle name="Procent 2 4 4" xfId="105" xr:uid="{00000000-0005-0000-0000-000073000000}"/>
    <cellStyle name="Procent 2 4 4 2" xfId="191" xr:uid="{00000000-0005-0000-0000-000074000000}"/>
    <cellStyle name="Procent 2 4 5" xfId="149" xr:uid="{00000000-0005-0000-0000-000075000000}"/>
    <cellStyle name="Procent 2 4 6" xfId="63" xr:uid="{00000000-0005-0000-0000-000076000000}"/>
    <cellStyle name="Procent 2 5" xfId="16" xr:uid="{00000000-0005-0000-0000-000077000000}"/>
    <cellStyle name="Procent 2 5 2" xfId="102" xr:uid="{00000000-0005-0000-0000-000078000000}"/>
    <cellStyle name="Procent 2 5 2 2" xfId="188" xr:uid="{00000000-0005-0000-0000-000079000000}"/>
    <cellStyle name="Procent 2 5 3" xfId="146" xr:uid="{00000000-0005-0000-0000-00007A000000}"/>
    <cellStyle name="Procent 2 5 4" xfId="60" xr:uid="{00000000-0005-0000-0000-00007B000000}"/>
    <cellStyle name="Procent 2 6" xfId="29" xr:uid="{00000000-0005-0000-0000-00007C000000}"/>
    <cellStyle name="Procent 2 6 2" xfId="115" xr:uid="{00000000-0005-0000-0000-00007D000000}"/>
    <cellStyle name="Procent 2 6 2 2" xfId="201" xr:uid="{00000000-0005-0000-0000-00007E000000}"/>
    <cellStyle name="Procent 2 6 3" xfId="159" xr:uid="{00000000-0005-0000-0000-00007F000000}"/>
    <cellStyle name="Procent 2 6 4" xfId="73" xr:uid="{00000000-0005-0000-0000-000080000000}"/>
    <cellStyle name="Procent 2 7" xfId="42" xr:uid="{00000000-0005-0000-0000-000081000000}"/>
    <cellStyle name="Procent 2 7 2" xfId="128" xr:uid="{00000000-0005-0000-0000-000082000000}"/>
    <cellStyle name="Procent 2 7 2 2" xfId="214" xr:uid="{00000000-0005-0000-0000-000083000000}"/>
    <cellStyle name="Procent 2 7 3" xfId="172" xr:uid="{00000000-0005-0000-0000-000084000000}"/>
    <cellStyle name="Procent 2 7 4" xfId="86" xr:uid="{00000000-0005-0000-0000-000085000000}"/>
    <cellStyle name="Procent 2 8" xfId="99" xr:uid="{00000000-0005-0000-0000-000086000000}"/>
    <cellStyle name="Procent 2 8 2" xfId="185" xr:uid="{00000000-0005-0000-0000-000087000000}"/>
    <cellStyle name="Procent 2 9" xfId="143" xr:uid="{00000000-0005-0000-0000-000088000000}"/>
    <cellStyle name="Procent 3" xfId="140" xr:uid="{00000000-0005-0000-0000-000089000000}"/>
    <cellStyle name="Procent 3 2" xfId="228" xr:uid="{00000000-0005-0000-0000-00008A000000}"/>
    <cellStyle name="Procent 4" xfId="227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2" xr:uid="{00000000-0005-0000-0000-000095000000}"/>
    <cellStyle name="Standaard 2 11" xfId="56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20" xr:uid="{00000000-0005-0000-0000-000099000000}"/>
    <cellStyle name="Standaard 2 2 2 2 2" xfId="206" xr:uid="{00000000-0005-0000-0000-00009A000000}"/>
    <cellStyle name="Standaard 2 2 2 3" xfId="164" xr:uid="{00000000-0005-0000-0000-00009B000000}"/>
    <cellStyle name="Standaard 2 2 2 4" xfId="78" xr:uid="{00000000-0005-0000-0000-00009C000000}"/>
    <cellStyle name="Standaard 2 2 3" xfId="47" xr:uid="{00000000-0005-0000-0000-00009D000000}"/>
    <cellStyle name="Standaard 2 2 3 2" xfId="133" xr:uid="{00000000-0005-0000-0000-00009E000000}"/>
    <cellStyle name="Standaard 2 2 3 2 2" xfId="219" xr:uid="{00000000-0005-0000-0000-00009F000000}"/>
    <cellStyle name="Standaard 2 2 3 3" xfId="177" xr:uid="{00000000-0005-0000-0000-0000A0000000}"/>
    <cellStyle name="Standaard 2 2 3 4" xfId="91" xr:uid="{00000000-0005-0000-0000-0000A1000000}"/>
    <cellStyle name="Standaard 2 2 4" xfId="107" xr:uid="{00000000-0005-0000-0000-0000A2000000}"/>
    <cellStyle name="Standaard 2 2 4 2" xfId="193" xr:uid="{00000000-0005-0000-0000-0000A3000000}"/>
    <cellStyle name="Standaard 2 2 5" xfId="151" xr:uid="{00000000-0005-0000-0000-0000A4000000}"/>
    <cellStyle name="Standaard 2 2 6" xfId="65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3" xr:uid="{00000000-0005-0000-0000-0000A8000000}"/>
    <cellStyle name="Standaard 2 3 2 2 2" xfId="209" xr:uid="{00000000-0005-0000-0000-0000A9000000}"/>
    <cellStyle name="Standaard 2 3 2 3" xfId="167" xr:uid="{00000000-0005-0000-0000-0000AA000000}"/>
    <cellStyle name="Standaard 2 3 2 4" xfId="81" xr:uid="{00000000-0005-0000-0000-0000AB000000}"/>
    <cellStyle name="Standaard 2 3 3" xfId="50" xr:uid="{00000000-0005-0000-0000-0000AC000000}"/>
    <cellStyle name="Standaard 2 3 3 2" xfId="136" xr:uid="{00000000-0005-0000-0000-0000AD000000}"/>
    <cellStyle name="Standaard 2 3 3 2 2" xfId="222" xr:uid="{00000000-0005-0000-0000-0000AE000000}"/>
    <cellStyle name="Standaard 2 3 3 3" xfId="180" xr:uid="{00000000-0005-0000-0000-0000AF000000}"/>
    <cellStyle name="Standaard 2 3 3 4" xfId="94" xr:uid="{00000000-0005-0000-0000-0000B0000000}"/>
    <cellStyle name="Standaard 2 3 4" xfId="110" xr:uid="{00000000-0005-0000-0000-0000B1000000}"/>
    <cellStyle name="Standaard 2 3 4 2" xfId="196" xr:uid="{00000000-0005-0000-0000-0000B2000000}"/>
    <cellStyle name="Standaard 2 3 5" xfId="154" xr:uid="{00000000-0005-0000-0000-0000B3000000}"/>
    <cellStyle name="Standaard 2 3 6" xfId="68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6" xr:uid="{00000000-0005-0000-0000-0000B7000000}"/>
    <cellStyle name="Standaard 2 4 2 2 2" xfId="212" xr:uid="{00000000-0005-0000-0000-0000B8000000}"/>
    <cellStyle name="Standaard 2 4 2 3" xfId="170" xr:uid="{00000000-0005-0000-0000-0000B9000000}"/>
    <cellStyle name="Standaard 2 4 2 4" xfId="84" xr:uid="{00000000-0005-0000-0000-0000BA000000}"/>
    <cellStyle name="Standaard 2 4 3" xfId="53" xr:uid="{00000000-0005-0000-0000-0000BB000000}"/>
    <cellStyle name="Standaard 2 4 3 2" xfId="139" xr:uid="{00000000-0005-0000-0000-0000BC000000}"/>
    <cellStyle name="Standaard 2 4 3 2 2" xfId="225" xr:uid="{00000000-0005-0000-0000-0000BD000000}"/>
    <cellStyle name="Standaard 2 4 3 3" xfId="183" xr:uid="{00000000-0005-0000-0000-0000BE000000}"/>
    <cellStyle name="Standaard 2 4 3 4" xfId="97" xr:uid="{00000000-0005-0000-0000-0000BF000000}"/>
    <cellStyle name="Standaard 2 4 4" xfId="113" xr:uid="{00000000-0005-0000-0000-0000C0000000}"/>
    <cellStyle name="Standaard 2 4 4 2" xfId="199" xr:uid="{00000000-0005-0000-0000-0000C1000000}"/>
    <cellStyle name="Standaard 2 4 5" xfId="157" xr:uid="{00000000-0005-0000-0000-0000C2000000}"/>
    <cellStyle name="Standaard 2 4 6" xfId="71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7" xr:uid="{00000000-0005-0000-0000-0000C6000000}"/>
    <cellStyle name="Standaard 2 5 2 2 2" xfId="203" xr:uid="{00000000-0005-0000-0000-0000C7000000}"/>
    <cellStyle name="Standaard 2 5 2 3" xfId="161" xr:uid="{00000000-0005-0000-0000-0000C8000000}"/>
    <cellStyle name="Standaard 2 5 2 4" xfId="75" xr:uid="{00000000-0005-0000-0000-0000C9000000}"/>
    <cellStyle name="Standaard 2 5 3" xfId="44" xr:uid="{00000000-0005-0000-0000-0000CA000000}"/>
    <cellStyle name="Standaard 2 5 3 2" xfId="130" xr:uid="{00000000-0005-0000-0000-0000CB000000}"/>
    <cellStyle name="Standaard 2 5 3 2 2" xfId="216" xr:uid="{00000000-0005-0000-0000-0000CC000000}"/>
    <cellStyle name="Standaard 2 5 3 3" xfId="174" xr:uid="{00000000-0005-0000-0000-0000CD000000}"/>
    <cellStyle name="Standaard 2 5 3 4" xfId="88" xr:uid="{00000000-0005-0000-0000-0000CE000000}"/>
    <cellStyle name="Standaard 2 5 4" xfId="104" xr:uid="{00000000-0005-0000-0000-0000CF000000}"/>
    <cellStyle name="Standaard 2 5 4 2" xfId="190" xr:uid="{00000000-0005-0000-0000-0000D0000000}"/>
    <cellStyle name="Standaard 2 5 5" xfId="148" xr:uid="{00000000-0005-0000-0000-0000D1000000}"/>
    <cellStyle name="Standaard 2 5 6" xfId="62" xr:uid="{00000000-0005-0000-0000-0000D2000000}"/>
    <cellStyle name="Standaard 2 6" xfId="15" xr:uid="{00000000-0005-0000-0000-0000D3000000}"/>
    <cellStyle name="Standaard 2 6 2" xfId="101" xr:uid="{00000000-0005-0000-0000-0000D4000000}"/>
    <cellStyle name="Standaard 2 6 2 2" xfId="187" xr:uid="{00000000-0005-0000-0000-0000D5000000}"/>
    <cellStyle name="Standaard 2 6 3" xfId="145" xr:uid="{00000000-0005-0000-0000-0000D6000000}"/>
    <cellStyle name="Standaard 2 6 4" xfId="59" xr:uid="{00000000-0005-0000-0000-0000D7000000}"/>
    <cellStyle name="Standaard 2 7" xfId="28" xr:uid="{00000000-0005-0000-0000-0000D8000000}"/>
    <cellStyle name="Standaard 2 7 2" xfId="114" xr:uid="{00000000-0005-0000-0000-0000D9000000}"/>
    <cellStyle name="Standaard 2 7 2 2" xfId="200" xr:uid="{00000000-0005-0000-0000-0000DA000000}"/>
    <cellStyle name="Standaard 2 7 3" xfId="158" xr:uid="{00000000-0005-0000-0000-0000DB000000}"/>
    <cellStyle name="Standaard 2 7 4" xfId="72" xr:uid="{00000000-0005-0000-0000-0000DC000000}"/>
    <cellStyle name="Standaard 2 8" xfId="41" xr:uid="{00000000-0005-0000-0000-0000DD000000}"/>
    <cellStyle name="Standaard 2 8 2" xfId="127" xr:uid="{00000000-0005-0000-0000-0000DE000000}"/>
    <cellStyle name="Standaard 2 8 2 2" xfId="213" xr:uid="{00000000-0005-0000-0000-0000DF000000}"/>
    <cellStyle name="Standaard 2 8 3" xfId="171" xr:uid="{00000000-0005-0000-0000-0000E0000000}"/>
    <cellStyle name="Standaard 2 8 4" xfId="85" xr:uid="{00000000-0005-0000-0000-0000E1000000}"/>
    <cellStyle name="Standaard 2 9" xfId="54" xr:uid="{00000000-0005-0000-0000-0000E2000000}"/>
    <cellStyle name="Standaard 2 9 2" xfId="184" xr:uid="{00000000-0005-0000-0000-0000E3000000}"/>
    <cellStyle name="Standaard 2 9 3" xfId="98" xr:uid="{00000000-0005-0000-0000-0000E4000000}"/>
    <cellStyle name="Standaard 3" xfId="229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Budget Energie (handelsnaam van Nutsservices B.V.).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96" t="s">
        <v>136</v>
      </c>
      <c r="E54" s="197"/>
      <c r="F54" s="21"/>
      <c r="G54" s="198"/>
      <c r="H54" s="198"/>
      <c r="I54" s="41"/>
      <c r="J54" s="21"/>
    </row>
    <row r="55" spans="2:10" ht="14.25" customHeight="1" x14ac:dyDescent="0.35">
      <c r="B55" s="18"/>
      <c r="C55" s="21"/>
      <c r="D55" s="134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32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33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203" customFormat="1" ht="14.25" customHeight="1" x14ac:dyDescent="0.3">
      <c r="B2" s="203" t="s">
        <v>97</v>
      </c>
      <c r="D2" s="204"/>
    </row>
    <row r="4" spans="2:5" ht="14.25" customHeight="1" x14ac:dyDescent="0.3">
      <c r="B4" s="1" t="s">
        <v>260</v>
      </c>
      <c r="C4" s="1" t="s">
        <v>261</v>
      </c>
      <c r="D4" s="14" t="s">
        <v>42</v>
      </c>
      <c r="E4" s="1" t="s">
        <v>262</v>
      </c>
    </row>
    <row r="5" spans="2:5" ht="14.25" customHeight="1" x14ac:dyDescent="0.3">
      <c r="B5" s="1" t="s">
        <v>263</v>
      </c>
      <c r="C5" s="1" t="s">
        <v>264</v>
      </c>
      <c r="D5" s="14">
        <v>2020</v>
      </c>
      <c r="E5" s="1" t="s">
        <v>265</v>
      </c>
    </row>
    <row r="6" spans="2:5" ht="14.25" customHeight="1" x14ac:dyDescent="0.3">
      <c r="B6" s="1" t="s">
        <v>266</v>
      </c>
      <c r="C6" s="1" t="s">
        <v>267</v>
      </c>
      <c r="D6" s="14">
        <v>2020</v>
      </c>
      <c r="E6" s="1" t="s">
        <v>268</v>
      </c>
    </row>
    <row r="7" spans="2:5" ht="14.25" customHeight="1" x14ac:dyDescent="0.3">
      <c r="B7" s="1" t="s">
        <v>269</v>
      </c>
      <c r="C7" s="1" t="s">
        <v>270</v>
      </c>
      <c r="D7" s="14">
        <v>2020</v>
      </c>
      <c r="E7" s="1" t="s">
        <v>271</v>
      </c>
    </row>
    <row r="11" spans="2:5" s="203" customFormat="1" ht="14.25" customHeight="1" x14ac:dyDescent="0.3">
      <c r="B11" s="203" t="s">
        <v>272</v>
      </c>
      <c r="D11" s="204"/>
    </row>
    <row r="13" spans="2:5" ht="14.25" customHeight="1" x14ac:dyDescent="0.3">
      <c r="B13" s="1" t="s">
        <v>260</v>
      </c>
      <c r="C13" s="1" t="s">
        <v>261</v>
      </c>
      <c r="D13" s="14" t="s">
        <v>42</v>
      </c>
      <c r="E13" s="1" t="s">
        <v>262</v>
      </c>
    </row>
    <row r="18" spans="2:5" s="203" customFormat="1" ht="14.25" customHeight="1" x14ac:dyDescent="0.3">
      <c r="B18" s="203" t="s">
        <v>273</v>
      </c>
      <c r="D18" s="204"/>
    </row>
    <row r="20" spans="2:5" ht="14.25" customHeight="1" x14ac:dyDescent="0.3">
      <c r="B20" s="1" t="s">
        <v>260</v>
      </c>
      <c r="C20" s="1" t="s">
        <v>261</v>
      </c>
      <c r="D20" s="14" t="s">
        <v>42</v>
      </c>
      <c r="E20" s="1" t="s">
        <v>262</v>
      </c>
    </row>
    <row r="24" spans="2:5" s="203" customFormat="1" ht="14.25" customHeight="1" x14ac:dyDescent="0.3">
      <c r="B24" s="203" t="s">
        <v>274</v>
      </c>
      <c r="D24" s="204"/>
    </row>
    <row r="26" spans="2:5" ht="14.25" customHeight="1" x14ac:dyDescent="0.3">
      <c r="B26" s="1" t="s">
        <v>260</v>
      </c>
      <c r="C26" s="1" t="s">
        <v>261</v>
      </c>
      <c r="D26" s="14" t="s">
        <v>42</v>
      </c>
      <c r="E26" s="1" t="s">
        <v>262</v>
      </c>
    </row>
    <row r="27" spans="2:5" ht="14.25" customHeight="1" x14ac:dyDescent="0.3">
      <c r="B27" s="1" t="s">
        <v>275</v>
      </c>
      <c r="C27" s="1" t="s">
        <v>276</v>
      </c>
      <c r="D27" s="14">
        <v>2020</v>
      </c>
      <c r="E27" s="1" t="s">
        <v>277</v>
      </c>
    </row>
    <row r="30" spans="2:5" s="203" customFormat="1" ht="14.25" customHeight="1" x14ac:dyDescent="0.3">
      <c r="B30" s="203" t="s">
        <v>100</v>
      </c>
      <c r="D30" s="204"/>
    </row>
    <row r="32" spans="2:5" ht="14.25" customHeight="1" x14ac:dyDescent="0.3">
      <c r="B32" s="1" t="s">
        <v>260</v>
      </c>
      <c r="C32" s="1" t="s">
        <v>261</v>
      </c>
      <c r="D32" s="14" t="s">
        <v>42</v>
      </c>
      <c r="E32" s="1" t="s">
        <v>262</v>
      </c>
    </row>
    <row r="37" spans="2:5" s="203" customFormat="1" ht="14.25" customHeight="1" x14ac:dyDescent="0.3">
      <c r="B37" s="203" t="s">
        <v>103</v>
      </c>
      <c r="D37" s="204"/>
    </row>
    <row r="39" spans="2:5" ht="14.25" customHeight="1" x14ac:dyDescent="0.3">
      <c r="B39" s="1" t="s">
        <v>260</v>
      </c>
      <c r="C39" s="1" t="s">
        <v>261</v>
      </c>
      <c r="D39" s="14" t="s">
        <v>42</v>
      </c>
      <c r="E39" s="1" t="s">
        <v>262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7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239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240</v>
      </c>
      <c r="D13" s="67"/>
      <c r="E13" s="62" t="s">
        <v>241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 t="s">
        <v>243</v>
      </c>
      <c r="G16" s="47"/>
      <c r="H16" s="47"/>
    </row>
    <row r="17" spans="1:12" ht="14.25" customHeight="1" x14ac:dyDescent="0.3">
      <c r="A17" s="63"/>
      <c r="B17" s="79" t="s">
        <v>4</v>
      </c>
      <c r="C17" s="80" t="s">
        <v>244</v>
      </c>
      <c r="D17" s="67"/>
      <c r="E17" s="62" t="s">
        <v>241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245</v>
      </c>
      <c r="D19" s="69"/>
      <c r="E19" s="62" t="s">
        <v>246</v>
      </c>
    </row>
    <row r="20" spans="1:12" ht="14.25" customHeight="1" x14ac:dyDescent="0.3">
      <c r="A20" s="63"/>
      <c r="B20" s="79" t="s">
        <v>6</v>
      </c>
      <c r="C20" s="81" t="s">
        <v>247</v>
      </c>
      <c r="D20" s="70"/>
      <c r="E20" s="62" t="s">
        <v>246</v>
      </c>
    </row>
    <row r="21" spans="1:12" ht="14.25" customHeight="1" x14ac:dyDescent="0.3">
      <c r="A21" s="63"/>
      <c r="B21" s="79" t="s">
        <v>7</v>
      </c>
      <c r="C21" s="80" t="s">
        <v>248</v>
      </c>
      <c r="D21" s="67"/>
      <c r="E21" s="62" t="s">
        <v>249</v>
      </c>
    </row>
    <row r="22" spans="1:12" ht="14.25" customHeight="1" x14ac:dyDescent="0.3">
      <c r="A22" s="63"/>
      <c r="B22" s="79" t="s">
        <v>8</v>
      </c>
      <c r="C22" s="81" t="s">
        <v>250</v>
      </c>
      <c r="D22" s="69"/>
      <c r="E22" s="62" t="s">
        <v>251</v>
      </c>
    </row>
    <row r="23" spans="1:12" s="117" customFormat="1" ht="48" x14ac:dyDescent="0.3">
      <c r="A23" s="63"/>
      <c r="B23" s="128" t="s">
        <v>182</v>
      </c>
      <c r="C23" s="129" t="s">
        <v>252</v>
      </c>
      <c r="D23" s="130"/>
      <c r="E23" s="131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7" customFormat="1" ht="14.25" customHeight="1" x14ac:dyDescent="0.3">
      <c r="B15" s="135" t="s">
        <v>208</v>
      </c>
      <c r="C15" s="61"/>
      <c r="D15" s="83" t="s">
        <v>55</v>
      </c>
      <c r="E15" s="122"/>
      <c r="F15" s="122"/>
      <c r="G15" s="122"/>
      <c r="H15" s="122"/>
      <c r="I15" s="122"/>
    </row>
    <row r="16" spans="1:13" ht="14.25" customHeight="1" x14ac:dyDescent="0.3">
      <c r="B16" s="61" t="s">
        <v>180</v>
      </c>
      <c r="C16" s="61"/>
      <c r="D16" s="83" t="s">
        <v>55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56"/>
      <c r="D21" s="137"/>
      <c r="E21" s="141"/>
      <c r="F21" s="137"/>
      <c r="G21" s="126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43">
        <f>SUM(C22:C29)</f>
        <v>0</v>
      </c>
      <c r="D30" s="146"/>
      <c r="E30" s="141"/>
      <c r="F30" s="146"/>
      <c r="G30" s="147"/>
      <c r="J30" s="63"/>
      <c r="K30" s="68"/>
      <c r="L30" s="7"/>
      <c r="M30" s="70"/>
    </row>
    <row r="31" spans="1:13" ht="14.25" customHeight="1" x14ac:dyDescent="0.3">
      <c r="A31" s="63"/>
      <c r="B31" s="156"/>
      <c r="C31" s="157"/>
      <c r="D31" s="141"/>
      <c r="E31" s="141"/>
      <c r="F31" s="141"/>
      <c r="G31" s="147"/>
      <c r="H31" s="122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8"/>
      <c r="D32" s="148"/>
      <c r="E32" s="141"/>
      <c r="F32" s="148"/>
      <c r="G32" s="147"/>
      <c r="H32" s="122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0.68181818181818188</v>
      </c>
      <c r="D37" s="83" t="s">
        <v>56</v>
      </c>
      <c r="E37" s="63"/>
      <c r="F37" s="83" t="s">
        <v>253</v>
      </c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36">
        <f>SUM(C33:C39)</f>
        <v>0.68181818181818188</v>
      </c>
      <c r="D40" s="149"/>
      <c r="E40" s="141"/>
      <c r="F40" s="150"/>
      <c r="G40" s="126"/>
      <c r="J40" s="63"/>
      <c r="K40" s="68"/>
      <c r="L40" s="68"/>
      <c r="M40" s="69"/>
    </row>
    <row r="41" spans="1:13" ht="14.25" customHeight="1" x14ac:dyDescent="0.3">
      <c r="A41" s="63"/>
      <c r="B41" s="156"/>
      <c r="C41" s="156"/>
      <c r="D41" s="151"/>
      <c r="E41" s="141"/>
      <c r="F41" s="152"/>
      <c r="G41" s="126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36">
        <f>C40+C30</f>
        <v>0.68181818181818188</v>
      </c>
      <c r="D42" s="153"/>
      <c r="E42" s="141"/>
      <c r="F42" s="154"/>
      <c r="G42" s="126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26"/>
      <c r="E43" s="126"/>
      <c r="F43" s="126"/>
      <c r="G43" s="155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0.31818181818181829</v>
      </c>
      <c r="D48" s="63"/>
      <c r="F48" s="82" t="s">
        <v>254</v>
      </c>
      <c r="G48" s="11"/>
      <c r="H48" s="67"/>
      <c r="J48" s="63"/>
      <c r="K48" s="68"/>
      <c r="L48" s="7"/>
      <c r="M48" s="67"/>
    </row>
    <row r="49" spans="1:13" ht="14.25" customHeight="1" x14ac:dyDescent="0.3">
      <c r="B49" s="137"/>
      <c r="C49" s="138"/>
      <c r="D49" s="141"/>
      <c r="E49" s="126"/>
      <c r="F49" s="138"/>
      <c r="G49" s="159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36">
        <f>C48</f>
        <v>0.31818181818181829</v>
      </c>
      <c r="D50" s="63"/>
      <c r="E50" s="126"/>
      <c r="F50" s="138"/>
      <c r="G50" s="159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26"/>
      <c r="F51" s="141"/>
      <c r="G51" s="159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0.48181818181818192</v>
      </c>
      <c r="D56" s="63"/>
      <c r="F56" s="82" t="s">
        <v>255</v>
      </c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>
        <v>0.14545454545454548</v>
      </c>
      <c r="F60" s="82" t="s">
        <v>255</v>
      </c>
    </row>
    <row r="61" spans="1:13" ht="14.25" customHeight="1" x14ac:dyDescent="0.3">
      <c r="B61" s="61" t="s">
        <v>26</v>
      </c>
      <c r="C61" s="85">
        <v>0.37272727272727274</v>
      </c>
      <c r="F61" s="82" t="s">
        <v>255</v>
      </c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60"/>
      <c r="C63" s="161"/>
      <c r="D63" s="141"/>
      <c r="F63" s="138"/>
      <c r="G63" s="126"/>
    </row>
    <row r="64" spans="1:13" ht="14.25" customHeight="1" x14ac:dyDescent="0.3">
      <c r="B64" s="66" t="s">
        <v>29</v>
      </c>
      <c r="C64" s="136">
        <f>SUM(C56:C62)</f>
        <v>1.0000000000000002</v>
      </c>
      <c r="D64" s="63"/>
      <c r="F64" s="138"/>
      <c r="G64" s="126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65" t="s">
        <v>34</v>
      </c>
      <c r="E15" s="6"/>
      <c r="F15" s="165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9"/>
      <c r="D16" s="167"/>
      <c r="E16" s="166"/>
      <c r="F16" s="145"/>
      <c r="G16" s="144"/>
      <c r="H16" s="144"/>
      <c r="K16" s="7"/>
      <c r="L16" s="67"/>
    </row>
    <row r="17" spans="1:13" ht="14.25" customHeight="1" x14ac:dyDescent="0.3">
      <c r="A17" s="63"/>
      <c r="B17" s="61" t="s">
        <v>12</v>
      </c>
      <c r="C17" s="168"/>
      <c r="D17" s="142" t="s">
        <v>57</v>
      </c>
      <c r="E17" s="63"/>
      <c r="F17" s="142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36">
        <f>SUM(C17:C24)</f>
        <v>0</v>
      </c>
      <c r="D25" s="137"/>
      <c r="E25" s="141"/>
      <c r="F25" s="137"/>
      <c r="J25" s="63"/>
      <c r="K25" s="68"/>
      <c r="L25" s="7"/>
      <c r="M25" s="70"/>
    </row>
    <row r="26" spans="1:13" ht="14.25" customHeight="1" x14ac:dyDescent="0.3">
      <c r="A26" s="63"/>
      <c r="B26" s="160"/>
      <c r="C26" s="156"/>
      <c r="D26" s="137"/>
      <c r="E26" s="141"/>
      <c r="F26" s="137"/>
      <c r="G26" s="126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8"/>
      <c r="D27" s="137"/>
      <c r="E27" s="141"/>
      <c r="F27" s="137"/>
      <c r="G27" s="126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36">
        <f>SUM(C28:C34)</f>
        <v>0</v>
      </c>
      <c r="D35" s="137"/>
      <c r="E35" s="141"/>
      <c r="F35" s="137"/>
      <c r="G35" s="126"/>
      <c r="J35" s="63"/>
      <c r="K35" s="68"/>
      <c r="L35" s="68"/>
      <c r="M35" s="69"/>
    </row>
    <row r="36" spans="1:13" ht="14.25" customHeight="1" x14ac:dyDescent="0.3">
      <c r="A36" s="63"/>
      <c r="B36" s="160"/>
      <c r="C36" s="156"/>
      <c r="D36" s="137"/>
      <c r="E36" s="141"/>
      <c r="F36" s="137"/>
      <c r="G36" s="126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36">
        <f>C35+C25</f>
        <v>0</v>
      </c>
      <c r="D37" s="137"/>
      <c r="E37" s="141"/>
      <c r="F37" s="137"/>
      <c r="G37" s="126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26"/>
      <c r="E38" s="126"/>
      <c r="F38" s="126"/>
      <c r="G38" s="155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70" t="s">
        <v>31</v>
      </c>
      <c r="C43" s="171"/>
      <c r="D43" s="63"/>
      <c r="F43" s="171"/>
      <c r="G43" s="172"/>
      <c r="H43" s="173"/>
      <c r="J43" s="63"/>
      <c r="K43" s="68"/>
      <c r="L43" s="7"/>
      <c r="M43" s="67"/>
    </row>
    <row r="44" spans="1:13" ht="14.25" customHeight="1" x14ac:dyDescent="0.3">
      <c r="B44" s="145"/>
      <c r="C44" s="177"/>
      <c r="D44" s="166"/>
      <c r="E44" s="144"/>
      <c r="F44" s="177"/>
      <c r="G44" s="164"/>
      <c r="H44" s="178"/>
      <c r="J44" s="63"/>
      <c r="K44" s="63"/>
      <c r="L44" s="4"/>
      <c r="M44" s="72"/>
    </row>
    <row r="45" spans="1:13" ht="14.25" customHeight="1" x14ac:dyDescent="0.3">
      <c r="B45" s="174" t="s">
        <v>29</v>
      </c>
      <c r="C45" s="175">
        <f>C43</f>
        <v>0</v>
      </c>
      <c r="D45" s="63"/>
      <c r="F45" s="176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70" t="s">
        <v>36</v>
      </c>
      <c r="C57" s="179"/>
      <c r="F57" s="171"/>
    </row>
    <row r="58" spans="1:13" ht="14.25" customHeight="1" x14ac:dyDescent="0.3">
      <c r="B58" s="181"/>
      <c r="C58" s="182"/>
      <c r="D58" s="166"/>
      <c r="E58" s="144"/>
      <c r="F58" s="177"/>
      <c r="G58" s="144"/>
      <c r="H58" s="144"/>
    </row>
    <row r="59" spans="1:13" ht="14.25" customHeight="1" x14ac:dyDescent="0.3">
      <c r="B59" s="174" t="s">
        <v>29</v>
      </c>
      <c r="C59" s="175">
        <f>SUM(C51:C57)</f>
        <v>0</v>
      </c>
      <c r="D59" s="63"/>
      <c r="F59" s="180"/>
      <c r="G59" s="126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6"/>
    </row>
    <row r="3" spans="1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1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1:14" ht="14.25" customHeight="1" x14ac:dyDescent="0.3">
      <c r="B5" s="88" t="s">
        <v>165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1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1:14" ht="14.25" customHeight="1" x14ac:dyDescent="0.3">
      <c r="B8" s="5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22"/>
      <c r="D10" s="122"/>
      <c r="E10" s="122"/>
      <c r="F10" s="122"/>
      <c r="G10" s="122"/>
      <c r="H10" s="122"/>
      <c r="I10" s="122"/>
      <c r="J10" s="122"/>
    </row>
    <row r="11" spans="1:14" ht="14.25" customHeight="1" x14ac:dyDescent="0.3">
      <c r="B11" s="61" t="s">
        <v>209</v>
      </c>
      <c r="C11" s="82" t="s">
        <v>55</v>
      </c>
      <c r="D11" s="122"/>
      <c r="E11" s="122"/>
      <c r="F11" s="122"/>
      <c r="G11" s="122"/>
      <c r="H11" s="122"/>
      <c r="I11" s="122"/>
      <c r="J11" s="122"/>
    </row>
    <row r="12" spans="1:14" ht="14.25" customHeight="1" x14ac:dyDescent="0.3">
      <c r="B12" s="61" t="s">
        <v>181</v>
      </c>
      <c r="C12" s="82" t="s">
        <v>55</v>
      </c>
      <c r="H12" s="122"/>
      <c r="I12" s="122"/>
      <c r="J12" s="122"/>
    </row>
    <row r="13" spans="1:14" ht="14.25" customHeight="1" x14ac:dyDescent="0.3">
      <c r="B13" s="63"/>
      <c r="C13" s="63"/>
      <c r="D13" s="63"/>
      <c r="E13" s="63"/>
      <c r="F13" s="63"/>
      <c r="G13" s="63"/>
      <c r="H13" s="122"/>
      <c r="I13" s="122"/>
      <c r="J13" s="122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66"/>
      <c r="J15" s="144"/>
      <c r="K15" s="144"/>
    </row>
    <row r="16" spans="1:14" ht="14.25" customHeight="1" x14ac:dyDescent="0.3">
      <c r="B16" s="64"/>
      <c r="C16" s="104" t="s">
        <v>30</v>
      </c>
      <c r="E16" s="104" t="s">
        <v>210</v>
      </c>
      <c r="F16" s="104" t="s">
        <v>211</v>
      </c>
      <c r="G16" s="122"/>
      <c r="H16" s="199" t="s">
        <v>0</v>
      </c>
      <c r="I16" s="200"/>
      <c r="J16" s="122"/>
      <c r="K16" s="122"/>
    </row>
    <row r="17" spans="2:16" ht="14.25" customHeight="1" x14ac:dyDescent="0.3">
      <c r="B17" s="66" t="s">
        <v>11</v>
      </c>
      <c r="C17" s="192"/>
      <c r="E17" s="192"/>
      <c r="F17" s="192"/>
      <c r="G17" s="122"/>
      <c r="H17" s="71"/>
      <c r="I17" s="71"/>
      <c r="J17" s="122"/>
      <c r="K17" s="122"/>
    </row>
    <row r="18" spans="2:16" ht="14.25" customHeight="1" x14ac:dyDescent="0.3">
      <c r="B18" s="61" t="s">
        <v>12</v>
      </c>
      <c r="C18" s="82"/>
      <c r="E18" s="82"/>
      <c r="F18" s="82"/>
      <c r="G18" s="122"/>
      <c r="H18" s="195"/>
      <c r="I18" s="185"/>
      <c r="J18" s="122"/>
      <c r="K18" s="122"/>
    </row>
    <row r="19" spans="2:16" ht="14.25" customHeight="1" x14ac:dyDescent="0.3">
      <c r="B19" s="61" t="s">
        <v>37</v>
      </c>
      <c r="C19" s="82"/>
      <c r="E19" s="82"/>
      <c r="F19" s="82"/>
      <c r="G19" s="122"/>
      <c r="H19" s="195"/>
      <c r="I19" s="185"/>
      <c r="J19" s="122"/>
      <c r="K19" s="122"/>
    </row>
    <row r="20" spans="2:16" ht="14.25" customHeight="1" x14ac:dyDescent="0.3">
      <c r="B20" s="61" t="s">
        <v>15</v>
      </c>
      <c r="C20" s="82"/>
      <c r="E20" s="82"/>
      <c r="F20" s="82"/>
      <c r="G20" s="122"/>
      <c r="H20" s="195"/>
      <c r="I20" s="185"/>
      <c r="J20" s="122"/>
      <c r="K20" s="122"/>
    </row>
    <row r="21" spans="2:16" ht="14.25" customHeight="1" x14ac:dyDescent="0.3">
      <c r="B21" s="61" t="s">
        <v>16</v>
      </c>
      <c r="C21" s="82"/>
      <c r="E21" s="82"/>
      <c r="F21" s="82"/>
      <c r="G21" s="122"/>
      <c r="H21" s="195"/>
      <c r="I21" s="185"/>
      <c r="J21" s="122"/>
      <c r="K21" s="122"/>
      <c r="L21" s="144"/>
    </row>
    <row r="22" spans="2:16" ht="14.25" customHeight="1" x14ac:dyDescent="0.3">
      <c r="B22" s="61" t="s">
        <v>17</v>
      </c>
      <c r="C22" s="82"/>
      <c r="E22" s="82"/>
      <c r="F22" s="82"/>
      <c r="G22" s="122"/>
      <c r="H22" s="195"/>
      <c r="I22" s="185"/>
      <c r="J22" s="122"/>
      <c r="K22" s="122"/>
      <c r="L22" s="122"/>
    </row>
    <row r="23" spans="2:16" ht="14.25" customHeight="1" x14ac:dyDescent="0.3">
      <c r="B23" s="66" t="s">
        <v>27</v>
      </c>
      <c r="C23" s="139">
        <f>SUM(C18:C22)</f>
        <v>0</v>
      </c>
      <c r="E23" s="140"/>
      <c r="F23" s="140"/>
      <c r="G23" s="122"/>
      <c r="H23" s="155"/>
      <c r="I23" s="155"/>
      <c r="J23" s="122"/>
      <c r="K23" s="122"/>
      <c r="L23" s="122"/>
    </row>
    <row r="24" spans="2:16" ht="14.25" customHeight="1" x14ac:dyDescent="0.3">
      <c r="B24" s="160"/>
      <c r="C24" s="162"/>
      <c r="D24" s="126"/>
      <c r="E24" s="162"/>
      <c r="F24" s="162"/>
      <c r="G24" s="122"/>
      <c r="H24" s="155"/>
      <c r="I24" s="155"/>
      <c r="J24" s="122"/>
      <c r="K24" s="122"/>
      <c r="L24" s="122"/>
    </row>
    <row r="25" spans="2:16" ht="14.25" customHeight="1" x14ac:dyDescent="0.3">
      <c r="B25" s="66" t="s">
        <v>18</v>
      </c>
      <c r="C25" s="193"/>
      <c r="E25" s="193"/>
      <c r="F25" s="161"/>
      <c r="G25" s="122"/>
      <c r="H25" s="155"/>
      <c r="I25" s="155"/>
      <c r="J25" s="122"/>
      <c r="K25" s="122"/>
      <c r="L25" s="122"/>
    </row>
    <row r="26" spans="2:16" ht="14.25" customHeight="1" x14ac:dyDescent="0.3">
      <c r="B26" s="61" t="s">
        <v>38</v>
      </c>
      <c r="C26" s="82">
        <v>0.48181818181818181</v>
      </c>
      <c r="E26" s="82"/>
      <c r="F26" s="82">
        <v>1</v>
      </c>
      <c r="G26" s="122"/>
      <c r="H26" s="195" t="s">
        <v>256</v>
      </c>
      <c r="I26" s="185" t="s">
        <v>257</v>
      </c>
      <c r="J26" s="122"/>
      <c r="K26" s="122"/>
      <c r="L26" s="122"/>
    </row>
    <row r="27" spans="2:16" ht="14.25" customHeight="1" x14ac:dyDescent="0.3">
      <c r="B27" s="61" t="s">
        <v>32</v>
      </c>
      <c r="C27" s="82">
        <v>0.37272727272727268</v>
      </c>
      <c r="E27" s="82"/>
      <c r="F27" s="82">
        <v>1</v>
      </c>
      <c r="G27" s="122"/>
      <c r="H27" s="195" t="s">
        <v>256</v>
      </c>
      <c r="I27" s="185" t="s">
        <v>257</v>
      </c>
      <c r="J27" s="122"/>
      <c r="K27" s="122"/>
      <c r="L27" s="122"/>
    </row>
    <row r="28" spans="2:16" ht="14.25" customHeight="1" x14ac:dyDescent="0.3">
      <c r="B28" s="61" t="s">
        <v>21</v>
      </c>
      <c r="C28" s="82"/>
      <c r="E28" s="82"/>
      <c r="F28" s="82"/>
      <c r="G28" s="122"/>
      <c r="H28" s="195" t="s">
        <v>256</v>
      </c>
      <c r="I28" s="185"/>
      <c r="J28" s="122"/>
      <c r="K28" s="122"/>
      <c r="L28" s="122"/>
    </row>
    <row r="29" spans="2:16" ht="14.25" customHeight="1" x14ac:dyDescent="0.3">
      <c r="B29" s="61" t="s">
        <v>22</v>
      </c>
      <c r="C29" s="82">
        <v>0.14545454545454545</v>
      </c>
      <c r="E29" s="82">
        <v>0.39</v>
      </c>
      <c r="F29" s="82">
        <v>0.61</v>
      </c>
      <c r="G29" s="122"/>
      <c r="H29" s="195" t="s">
        <v>256</v>
      </c>
      <c r="I29" s="185" t="s">
        <v>257</v>
      </c>
      <c r="J29" s="122"/>
      <c r="K29" s="122"/>
      <c r="L29" s="122"/>
    </row>
    <row r="30" spans="2:16" ht="14.25" customHeight="1" x14ac:dyDescent="0.3">
      <c r="B30" s="61" t="s">
        <v>26</v>
      </c>
      <c r="C30" s="82"/>
      <c r="E30" s="171"/>
      <c r="F30" s="171"/>
      <c r="G30" s="122"/>
      <c r="H30" s="195"/>
      <c r="I30" s="186"/>
      <c r="J30" s="122"/>
      <c r="K30" s="122"/>
      <c r="L30" s="122"/>
    </row>
    <row r="31" spans="2:16" ht="14.25" customHeight="1" x14ac:dyDescent="0.3">
      <c r="B31" s="66" t="s">
        <v>28</v>
      </c>
      <c r="C31" s="139">
        <f>SUM(C26:C30)</f>
        <v>1</v>
      </c>
      <c r="D31" s="126"/>
      <c r="E31" s="183"/>
      <c r="F31" s="183"/>
      <c r="G31" s="144"/>
      <c r="H31" s="71"/>
      <c r="I31" s="71"/>
      <c r="J31" s="144"/>
      <c r="K31" s="144"/>
      <c r="L31" s="144"/>
      <c r="M31" s="144"/>
      <c r="N31" s="144"/>
      <c r="O31" s="144"/>
      <c r="P31" s="144"/>
    </row>
    <row r="32" spans="2:16" ht="14.25" customHeight="1" x14ac:dyDescent="0.3">
      <c r="B32" s="160"/>
      <c r="C32" s="163"/>
      <c r="D32" s="126"/>
      <c r="E32" s="163"/>
      <c r="F32" s="184"/>
      <c r="G32" s="122"/>
      <c r="H32" s="71"/>
      <c r="I32" s="71"/>
      <c r="J32" s="122"/>
      <c r="K32" s="122"/>
      <c r="L32" s="122"/>
      <c r="M32" s="122"/>
      <c r="N32" s="122"/>
      <c r="O32" s="122"/>
      <c r="P32" s="122"/>
    </row>
    <row r="33" spans="2:16" ht="14.25" customHeight="1" x14ac:dyDescent="0.3">
      <c r="B33" s="66" t="s">
        <v>29</v>
      </c>
      <c r="C33" s="139">
        <f>SUM(C23,C31)</f>
        <v>1</v>
      </c>
      <c r="E33" s="183"/>
      <c r="F33" s="183"/>
      <c r="G33" s="122"/>
      <c r="H33" s="71"/>
      <c r="I33" s="71"/>
      <c r="J33" s="122"/>
      <c r="K33" s="122"/>
      <c r="L33" s="122"/>
      <c r="M33" s="122"/>
      <c r="N33" s="122"/>
      <c r="O33" s="122"/>
      <c r="P33" s="122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6"/>
    </row>
    <row r="3" spans="2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2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2:14" ht="14.25" customHeight="1" x14ac:dyDescent="0.3">
      <c r="B5" s="88" t="s">
        <v>179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2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2:14" ht="14.25" customHeight="1" x14ac:dyDescent="0.3">
      <c r="E8" s="122"/>
      <c r="F8" s="122"/>
      <c r="G8" s="122"/>
      <c r="H8" s="122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104" t="s">
        <v>30</v>
      </c>
      <c r="E11" s="104" t="s">
        <v>210</v>
      </c>
      <c r="F11" s="104" t="s">
        <v>211</v>
      </c>
      <c r="H11" s="201" t="s">
        <v>0</v>
      </c>
      <c r="I11" s="202"/>
      <c r="J11" s="122"/>
    </row>
    <row r="12" spans="2:14" ht="14.25" customHeight="1" x14ac:dyDescent="0.3">
      <c r="B12" s="66" t="s">
        <v>11</v>
      </c>
      <c r="C12" s="187"/>
      <c r="E12" s="187"/>
      <c r="F12" s="187"/>
      <c r="G12" s="126"/>
      <c r="H12" s="71"/>
      <c r="I12" s="137"/>
      <c r="J12" s="122"/>
    </row>
    <row r="13" spans="2:14" ht="14.25" customHeight="1" x14ac:dyDescent="0.3">
      <c r="B13" s="61" t="s">
        <v>12</v>
      </c>
      <c r="C13" s="82"/>
      <c r="E13" s="82"/>
      <c r="F13" s="82"/>
      <c r="H13" s="195"/>
      <c r="I13" s="185"/>
      <c r="J13" s="122"/>
    </row>
    <row r="14" spans="2:14" ht="14.25" customHeight="1" x14ac:dyDescent="0.3">
      <c r="B14" s="61" t="s">
        <v>37</v>
      </c>
      <c r="C14" s="82"/>
      <c r="E14" s="82"/>
      <c r="F14" s="82"/>
      <c r="H14" s="195"/>
      <c r="I14" s="185"/>
      <c r="J14" s="122"/>
    </row>
    <row r="15" spans="2:14" ht="14.25" customHeight="1" x14ac:dyDescent="0.3">
      <c r="B15" s="61" t="s">
        <v>15</v>
      </c>
      <c r="C15" s="82"/>
      <c r="E15" s="82"/>
      <c r="F15" s="82"/>
      <c r="H15" s="195"/>
      <c r="I15" s="185"/>
      <c r="J15" s="122"/>
    </row>
    <row r="16" spans="2:14" ht="14.25" customHeight="1" x14ac:dyDescent="0.3">
      <c r="B16" s="61" t="s">
        <v>16</v>
      </c>
      <c r="C16" s="82"/>
      <c r="E16" s="82"/>
      <c r="F16" s="82"/>
      <c r="H16" s="195"/>
      <c r="I16" s="185"/>
      <c r="J16" s="122"/>
    </row>
    <row r="17" spans="2:10" ht="14.25" customHeight="1" x14ac:dyDescent="0.3">
      <c r="B17" s="61" t="s">
        <v>17</v>
      </c>
      <c r="C17" s="82"/>
      <c r="E17" s="82"/>
      <c r="F17" s="82"/>
      <c r="H17" s="195"/>
      <c r="I17" s="185"/>
      <c r="J17" s="122"/>
    </row>
    <row r="18" spans="2:10" ht="14.25" customHeight="1" x14ac:dyDescent="0.3">
      <c r="B18" s="66" t="s">
        <v>27</v>
      </c>
      <c r="C18" s="139">
        <f>SUM(C13:C17)</f>
        <v>0</v>
      </c>
      <c r="E18" s="140"/>
      <c r="F18" s="122"/>
      <c r="G18" s="122"/>
      <c r="H18" s="122"/>
      <c r="I18" s="122"/>
      <c r="J18" s="122"/>
    </row>
    <row r="19" spans="2:10" ht="14.25" customHeight="1" x14ac:dyDescent="0.3">
      <c r="B19" s="160"/>
      <c r="C19" s="194"/>
      <c r="E19" s="194"/>
      <c r="F19" s="194"/>
      <c r="H19" s="155"/>
      <c r="I19" s="68"/>
      <c r="J19" s="122"/>
    </row>
    <row r="20" spans="2:10" ht="14.25" customHeight="1" x14ac:dyDescent="0.3">
      <c r="B20" s="66" t="s">
        <v>18</v>
      </c>
      <c r="C20" s="193"/>
      <c r="E20" s="193"/>
      <c r="F20" s="193"/>
      <c r="H20" s="155"/>
      <c r="I20" s="68"/>
      <c r="J20" s="122"/>
    </row>
    <row r="21" spans="2:10" ht="14.25" customHeight="1" x14ac:dyDescent="0.3">
      <c r="B21" s="61" t="s">
        <v>38</v>
      </c>
      <c r="C21" s="82"/>
      <c r="E21" s="82"/>
      <c r="F21" s="82"/>
      <c r="H21" s="195"/>
      <c r="I21" s="185"/>
      <c r="J21" s="116"/>
    </row>
    <row r="22" spans="2:10" ht="14.25" customHeight="1" x14ac:dyDescent="0.3">
      <c r="B22" s="61" t="s">
        <v>32</v>
      </c>
      <c r="C22" s="82"/>
      <c r="E22" s="82"/>
      <c r="F22" s="82"/>
      <c r="H22" s="195"/>
      <c r="I22" s="185"/>
      <c r="J22" s="116"/>
    </row>
    <row r="23" spans="2:10" ht="14.25" customHeight="1" x14ac:dyDescent="0.3">
      <c r="B23" s="61" t="s">
        <v>21</v>
      </c>
      <c r="C23" s="82"/>
      <c r="E23" s="82"/>
      <c r="F23" s="82"/>
      <c r="H23" s="195"/>
      <c r="I23" s="185"/>
      <c r="J23" s="116"/>
    </row>
    <row r="24" spans="2:10" ht="14.25" customHeight="1" x14ac:dyDescent="0.3">
      <c r="B24" s="61" t="s">
        <v>22</v>
      </c>
      <c r="C24" s="82"/>
      <c r="E24" s="82"/>
      <c r="F24" s="82"/>
      <c r="H24" s="195"/>
      <c r="I24" s="185"/>
      <c r="J24" s="116"/>
    </row>
    <row r="25" spans="2:10" ht="14.25" customHeight="1" x14ac:dyDescent="0.3">
      <c r="B25" s="61" t="s">
        <v>26</v>
      </c>
      <c r="C25" s="82"/>
      <c r="E25" s="82"/>
      <c r="F25" s="82"/>
      <c r="H25" s="195"/>
      <c r="I25" s="185"/>
      <c r="J25" s="116"/>
    </row>
    <row r="26" spans="2:10" ht="14.25" customHeight="1" x14ac:dyDescent="0.3">
      <c r="B26" s="66" t="s">
        <v>28</v>
      </c>
      <c r="C26" s="139">
        <f>SUM(C21:C25)</f>
        <v>0</v>
      </c>
      <c r="E26" s="183"/>
      <c r="F26" s="183"/>
      <c r="I26" s="68"/>
      <c r="J26" s="116"/>
    </row>
    <row r="27" spans="2:10" ht="14.25" customHeight="1" x14ac:dyDescent="0.3">
      <c r="B27" s="160"/>
      <c r="C27" s="163"/>
      <c r="E27" s="184"/>
      <c r="F27" s="184"/>
      <c r="I27" s="68"/>
      <c r="J27" s="116"/>
    </row>
    <row r="28" spans="2:10" ht="14.25" customHeight="1" x14ac:dyDescent="0.3">
      <c r="B28" s="66" t="s">
        <v>29</v>
      </c>
      <c r="C28" s="139">
        <f>SUM(C18,C26)</f>
        <v>0</v>
      </c>
      <c r="E28" s="183"/>
      <c r="F28" s="183"/>
      <c r="I28" s="68"/>
      <c r="J28" s="116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64" style="117" customWidth="1"/>
    <col min="3" max="3" width="15" style="117" customWidth="1"/>
    <col min="4" max="4" width="23.7109375" style="117" customWidth="1"/>
    <col min="5" max="5" width="49.140625" style="117" customWidth="1"/>
    <col min="6" max="6" width="1" style="117" customWidth="1"/>
    <col min="7" max="7" width="15" style="117" customWidth="1"/>
    <col min="8" max="8" width="10" style="116" customWidth="1"/>
    <col min="9" max="9" width="10" style="117" customWidth="1"/>
    <col min="10" max="16384" width="9.28515625" style="117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6"/>
      <c r="D3" s="116"/>
      <c r="E3" s="116"/>
      <c r="F3" s="116"/>
      <c r="G3" s="53"/>
    </row>
    <row r="4" spans="2:7" ht="14.25" customHeight="1" x14ac:dyDescent="0.3">
      <c r="B4" s="127" t="s">
        <v>51</v>
      </c>
      <c r="C4" s="116"/>
      <c r="D4" s="116"/>
      <c r="E4" s="116"/>
      <c r="F4" s="116"/>
      <c r="G4" s="53"/>
    </row>
    <row r="5" spans="2:7" ht="14.25" customHeight="1" x14ac:dyDescent="0.3">
      <c r="B5" s="55" t="s">
        <v>99</v>
      </c>
      <c r="C5" s="116"/>
      <c r="D5" s="116"/>
      <c r="E5" s="116"/>
      <c r="F5" s="116"/>
      <c r="G5" s="53"/>
    </row>
    <row r="6" spans="2:7" ht="14.25" customHeight="1" x14ac:dyDescent="0.3">
      <c r="B6" s="55" t="s">
        <v>172</v>
      </c>
      <c r="C6" s="116"/>
      <c r="D6" s="116"/>
      <c r="E6" s="116"/>
      <c r="F6" s="116"/>
      <c r="G6" s="53"/>
    </row>
    <row r="7" spans="2:7" ht="14.25" customHeight="1" x14ac:dyDescent="0.3">
      <c r="B7" s="106"/>
      <c r="C7" s="57"/>
      <c r="D7" s="57"/>
      <c r="E7" s="57"/>
      <c r="F7" s="57"/>
      <c r="G7" s="58"/>
    </row>
    <row r="9" spans="2:7" ht="14.25" customHeight="1" x14ac:dyDescent="0.3">
      <c r="B9" s="114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4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2"/>
      <c r="C12" s="104" t="s">
        <v>30</v>
      </c>
      <c r="D12" s="104" t="s">
        <v>47</v>
      </c>
      <c r="E12" s="65" t="s">
        <v>216</v>
      </c>
      <c r="F12" s="113"/>
      <c r="G12" s="65" t="s">
        <v>0</v>
      </c>
    </row>
    <row r="13" spans="2:7" ht="14.25" customHeight="1" x14ac:dyDescent="0.3">
      <c r="B13" s="61" t="s">
        <v>69</v>
      </c>
      <c r="C13" s="188"/>
      <c r="D13" s="189"/>
      <c r="E13" s="83"/>
      <c r="F13" s="63"/>
      <c r="G13" s="83"/>
    </row>
    <row r="14" spans="2:7" ht="14.25" customHeight="1" x14ac:dyDescent="0.3">
      <c r="B14" s="61" t="s">
        <v>48</v>
      </c>
      <c r="C14" s="188"/>
      <c r="D14" s="190" t="s">
        <v>258</v>
      </c>
      <c r="E14" s="83"/>
      <c r="F14" s="63"/>
      <c r="G14" s="83"/>
    </row>
    <row r="15" spans="2:7" ht="14.25" customHeight="1" x14ac:dyDescent="0.3">
      <c r="B15" s="61" t="s">
        <v>49</v>
      </c>
      <c r="C15" s="188"/>
      <c r="D15" s="189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8"/>
      <c r="D16" s="191" t="s">
        <v>258</v>
      </c>
      <c r="E16" s="83"/>
      <c r="F16" s="63"/>
      <c r="G16" s="83"/>
    </row>
    <row r="17" spans="2:8" ht="14.25" customHeight="1" x14ac:dyDescent="0.3">
      <c r="B17" s="61" t="s">
        <v>213</v>
      </c>
      <c r="C17" s="188"/>
      <c r="D17" s="191" t="s">
        <v>258</v>
      </c>
      <c r="E17" s="83"/>
      <c r="F17" s="63"/>
      <c r="G17" s="83"/>
      <c r="H17" s="122"/>
    </row>
    <row r="18" spans="2:8" ht="14.25" customHeight="1" x14ac:dyDescent="0.3">
      <c r="B18" s="61" t="s">
        <v>214</v>
      </c>
      <c r="C18" s="188"/>
      <c r="D18" s="190" t="s">
        <v>258</v>
      </c>
      <c r="E18" s="83"/>
      <c r="F18" s="63"/>
      <c r="G18" s="83"/>
    </row>
    <row r="19" spans="2:8" ht="14.25" customHeight="1" x14ac:dyDescent="0.3">
      <c r="B19" s="61" t="s">
        <v>215</v>
      </c>
      <c r="C19" s="188"/>
      <c r="D19" s="190" t="s">
        <v>258</v>
      </c>
      <c r="E19" s="83"/>
      <c r="F19" s="63"/>
      <c r="G19" s="83"/>
      <c r="H19" s="122"/>
    </row>
    <row r="20" spans="2:8" ht="14.25" customHeight="1" x14ac:dyDescent="0.3">
      <c r="B20" s="61" t="s">
        <v>50</v>
      </c>
      <c r="C20" s="188"/>
      <c r="D20" s="189" t="s">
        <v>258</v>
      </c>
      <c r="E20" s="83"/>
      <c r="F20" s="63"/>
      <c r="G20" s="83"/>
    </row>
    <row r="21" spans="2:8" ht="14.25" customHeight="1" x14ac:dyDescent="0.3">
      <c r="B21" s="160"/>
      <c r="C21" s="163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9">
        <f>SUM(C13:C20)</f>
        <v>0</v>
      </c>
      <c r="D22" s="70"/>
      <c r="E22" s="70"/>
      <c r="F22" s="70"/>
      <c r="G22" s="70"/>
    </row>
    <row r="23" spans="2:8" ht="14.25" customHeight="1" x14ac:dyDescent="0.3">
      <c r="B23" s="112"/>
      <c r="C23" s="111"/>
      <c r="D23" s="111"/>
      <c r="E23" s="115"/>
      <c r="F23" s="115"/>
      <c r="G23" s="116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4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2"/>
      <c r="C26" s="104" t="s">
        <v>30</v>
      </c>
      <c r="D26" s="104" t="s">
        <v>47</v>
      </c>
      <c r="E26" s="65" t="s">
        <v>216</v>
      </c>
      <c r="F26" s="113"/>
      <c r="G26" s="65" t="s">
        <v>0</v>
      </c>
    </row>
    <row r="27" spans="2:8" ht="14.25" customHeight="1" x14ac:dyDescent="0.3">
      <c r="B27" s="61" t="s">
        <v>69</v>
      </c>
      <c r="C27" s="188"/>
      <c r="D27" s="189"/>
      <c r="E27" s="83"/>
      <c r="F27" s="63"/>
      <c r="G27" s="83"/>
    </row>
    <row r="28" spans="2:8" ht="14.25" customHeight="1" x14ac:dyDescent="0.3">
      <c r="B28" s="61" t="s">
        <v>48</v>
      </c>
      <c r="C28" s="188"/>
      <c r="D28" s="190" t="s">
        <v>258</v>
      </c>
      <c r="E28" s="83"/>
      <c r="F28" s="63"/>
      <c r="G28" s="83"/>
    </row>
    <row r="29" spans="2:8" ht="14.25" customHeight="1" x14ac:dyDescent="0.3">
      <c r="B29" s="61" t="s">
        <v>49</v>
      </c>
      <c r="C29" s="188"/>
      <c r="D29" s="189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8"/>
      <c r="D30" s="191" t="s">
        <v>258</v>
      </c>
      <c r="E30" s="83"/>
      <c r="F30" s="63"/>
      <c r="G30" s="83"/>
    </row>
    <row r="31" spans="2:8" ht="14.25" customHeight="1" x14ac:dyDescent="0.3">
      <c r="B31" s="61" t="s">
        <v>213</v>
      </c>
      <c r="C31" s="188"/>
      <c r="D31" s="191" t="s">
        <v>258</v>
      </c>
      <c r="E31" s="83"/>
      <c r="F31" s="63"/>
      <c r="G31" s="83"/>
      <c r="H31" s="122"/>
    </row>
    <row r="32" spans="2:8" ht="14.25" customHeight="1" x14ac:dyDescent="0.3">
      <c r="B32" s="61" t="s">
        <v>214</v>
      </c>
      <c r="C32" s="188"/>
      <c r="D32" s="190" t="s">
        <v>258</v>
      </c>
      <c r="E32" s="83"/>
      <c r="F32" s="63"/>
      <c r="G32" s="83"/>
    </row>
    <row r="33" spans="2:8" ht="14.25" customHeight="1" x14ac:dyDescent="0.3">
      <c r="B33" s="61" t="s">
        <v>215</v>
      </c>
      <c r="C33" s="188"/>
      <c r="D33" s="190" t="s">
        <v>258</v>
      </c>
      <c r="E33" s="83"/>
      <c r="F33" s="63"/>
      <c r="G33" s="83"/>
      <c r="H33" s="122"/>
    </row>
    <row r="34" spans="2:8" ht="14.25" customHeight="1" x14ac:dyDescent="0.3">
      <c r="B34" s="61" t="s">
        <v>50</v>
      </c>
      <c r="C34" s="188"/>
      <c r="D34" s="189" t="s">
        <v>258</v>
      </c>
      <c r="E34" s="83"/>
      <c r="F34" s="63"/>
      <c r="G34" s="83"/>
    </row>
    <row r="35" spans="2:8" ht="14.25" customHeight="1" x14ac:dyDescent="0.3">
      <c r="B35" s="160"/>
      <c r="C35" s="163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9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4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8554687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8554687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42578125" style="124" customWidth="1"/>
    <col min="21" max="21" width="10.85546875" style="124" customWidth="1"/>
    <col min="22" max="22" width="8" style="124" customWidth="1"/>
    <col min="23" max="23" width="8.140625" style="124" customWidth="1"/>
    <col min="24" max="24" width="9.28515625" style="124"/>
    <col min="25" max="28" width="18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ht="14.25" customHeight="1" x14ac:dyDescent="0.3">
      <c r="B4" s="127" t="s">
        <v>51</v>
      </c>
      <c r="C4" s="122"/>
      <c r="D4" s="122"/>
      <c r="E4" s="122"/>
      <c r="F4" s="122"/>
      <c r="G4" s="122"/>
      <c r="H4" s="122"/>
      <c r="I4" s="122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10"/>
    </row>
    <row r="5" spans="1:41" ht="14.25" customHeight="1" x14ac:dyDescent="0.3">
      <c r="B5" s="54" t="s">
        <v>217</v>
      </c>
      <c r="C5" s="122"/>
      <c r="D5" s="122"/>
      <c r="E5" s="122"/>
      <c r="F5" s="122"/>
      <c r="G5" s="122"/>
      <c r="H5" s="122"/>
      <c r="I5" s="122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0"/>
    </row>
    <row r="6" spans="1:41" ht="14.25" customHeight="1" x14ac:dyDescent="0.3">
      <c r="B6" s="54" t="s">
        <v>101</v>
      </c>
      <c r="C6" s="122"/>
      <c r="D6" s="122"/>
      <c r="E6" s="122"/>
      <c r="F6" s="122"/>
      <c r="G6" s="122"/>
      <c r="H6" s="122"/>
      <c r="I6" s="122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10"/>
    </row>
    <row r="7" spans="1:41" ht="14.25" customHeight="1" x14ac:dyDescent="0.3">
      <c r="B7" s="54" t="s">
        <v>102</v>
      </c>
      <c r="C7" s="122"/>
      <c r="D7" s="122"/>
      <c r="E7" s="122"/>
      <c r="F7" s="122"/>
      <c r="G7" s="122"/>
      <c r="H7" s="122"/>
      <c r="I7" s="122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</row>
    <row r="8" spans="1:41" ht="14.25" customHeight="1" x14ac:dyDescent="0.3">
      <c r="B8" s="108" t="s">
        <v>174</v>
      </c>
      <c r="C8" s="122"/>
      <c r="D8" s="122"/>
      <c r="E8" s="122"/>
      <c r="F8" s="122"/>
      <c r="G8" s="122"/>
      <c r="H8" s="122"/>
      <c r="I8" s="122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0"/>
    </row>
    <row r="9" spans="1:41" ht="14.25" customHeight="1" x14ac:dyDescent="0.3">
      <c r="B9" s="91" t="s">
        <v>173</v>
      </c>
      <c r="C9" s="122"/>
      <c r="D9" s="122"/>
      <c r="E9" s="122"/>
      <c r="F9" s="122"/>
      <c r="G9" s="122"/>
      <c r="H9" s="122"/>
      <c r="I9" s="122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10"/>
    </row>
    <row r="10" spans="1:41" ht="14.25" customHeight="1" x14ac:dyDescent="0.3">
      <c r="B10" s="91" t="s">
        <v>218</v>
      </c>
      <c r="C10" s="122"/>
      <c r="D10" s="122"/>
      <c r="E10" s="122"/>
      <c r="F10" s="122"/>
      <c r="G10" s="122"/>
      <c r="H10" s="122"/>
      <c r="I10" s="122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10"/>
    </row>
    <row r="11" spans="1:41" ht="14.25" customHeight="1" x14ac:dyDescent="0.3">
      <c r="B11" s="118"/>
      <c r="C11" s="57"/>
      <c r="D11" s="57"/>
      <c r="E11" s="57"/>
      <c r="F11" s="57"/>
      <c r="G11" s="57"/>
      <c r="H11" s="57"/>
      <c r="I11" s="5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3"/>
    </row>
    <row r="13" spans="1:41" s="102" customFormat="1" ht="48" x14ac:dyDescent="0.3">
      <c r="A13" s="112"/>
      <c r="B13" s="105" t="s">
        <v>39</v>
      </c>
      <c r="C13" s="95" t="s">
        <v>229</v>
      </c>
      <c r="D13" s="95" t="s">
        <v>40</v>
      </c>
      <c r="E13" s="95" t="s">
        <v>183</v>
      </c>
      <c r="F13" s="95" t="s">
        <v>41</v>
      </c>
      <c r="G13" s="95" t="s">
        <v>42</v>
      </c>
      <c r="H13" s="100" t="s">
        <v>29</v>
      </c>
      <c r="I13" s="100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100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9"/>
      <c r="AI13" s="90" t="s">
        <v>10</v>
      </c>
      <c r="AJ13" s="90"/>
      <c r="AK13" s="90"/>
      <c r="AL13" s="112"/>
      <c r="AM13" s="112"/>
      <c r="AN13" s="112"/>
      <c r="AO13" s="112"/>
    </row>
    <row r="14" spans="1:41" ht="14.25" customHeight="1" x14ac:dyDescent="0.3">
      <c r="B14" s="87" t="s">
        <v>259</v>
      </c>
      <c r="C14" s="99"/>
      <c r="D14" s="87"/>
      <c r="E14" s="87"/>
      <c r="F14" s="87" t="s">
        <v>57</v>
      </c>
      <c r="G14" s="99"/>
      <c r="H14" s="97">
        <v>0</v>
      </c>
      <c r="I14" s="97">
        <v>0</v>
      </c>
      <c r="J14" s="93"/>
      <c r="K14" s="93"/>
      <c r="L14" s="93"/>
      <c r="M14" s="93"/>
      <c r="N14" s="93"/>
      <c r="O14" s="93"/>
      <c r="P14" s="93"/>
      <c r="Q14" s="93"/>
      <c r="R14" s="93"/>
      <c r="S14" s="98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23"/>
      <c r="AI14" s="119"/>
      <c r="AJ14" s="119"/>
      <c r="AK14" s="119"/>
      <c r="AL14" s="107"/>
      <c r="AM14" s="107"/>
      <c r="AN14" s="107"/>
      <c r="AO14" s="107"/>
    </row>
  </sheetData>
  <protectedRanges>
    <protectedRange sqref="AI14:AK14" name="Bronnen1"/>
    <protectedRange sqref="T14:AG14 J14:R14" name="Bereik2"/>
    <protectedRange sqref="B14:G14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1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4257812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4257812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85546875" style="124" customWidth="1"/>
    <col min="21" max="21" width="10.7109375" style="124" customWidth="1"/>
    <col min="22" max="22" width="8" style="124" customWidth="1"/>
    <col min="23" max="23" width="8.140625" style="124" customWidth="1"/>
    <col min="24" max="24" width="9.28515625" style="124"/>
    <col min="25" max="25" width="15.42578125" style="124" customWidth="1"/>
    <col min="26" max="26" width="18.28515625" style="124" customWidth="1"/>
    <col min="27" max="28" width="15.42578125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s="121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25"/>
    </row>
    <row r="5" spans="1:41" s="121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21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21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8"/>
      <c r="C8" s="57"/>
      <c r="D8" s="57"/>
      <c r="E8" s="57"/>
      <c r="F8" s="57"/>
      <c r="G8" s="57"/>
      <c r="H8" s="57"/>
      <c r="I8" s="5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/>
    </row>
    <row r="10" spans="1:41" s="102" customFormat="1" ht="60" x14ac:dyDescent="0.3">
      <c r="A10" s="112"/>
      <c r="B10" s="105" t="s">
        <v>39</v>
      </c>
      <c r="C10" s="95" t="s">
        <v>229</v>
      </c>
      <c r="D10" s="95" t="s">
        <v>40</v>
      </c>
      <c r="E10" s="95" t="s">
        <v>183</v>
      </c>
      <c r="F10" s="95" t="s">
        <v>41</v>
      </c>
      <c r="G10" s="95" t="s">
        <v>42</v>
      </c>
      <c r="H10" s="100" t="s">
        <v>29</v>
      </c>
      <c r="I10" s="100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100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9"/>
      <c r="AI10" s="90" t="s">
        <v>10</v>
      </c>
      <c r="AJ10" s="90"/>
      <c r="AK10" s="90"/>
      <c r="AL10" s="112"/>
      <c r="AM10" s="112"/>
      <c r="AN10" s="112"/>
      <c r="AO10" s="112"/>
    </row>
    <row r="11" spans="1:41" ht="14.25" customHeight="1" x14ac:dyDescent="0.3">
      <c r="B11" s="87" t="s">
        <v>259</v>
      </c>
      <c r="C11" s="99"/>
      <c r="D11" s="87"/>
      <c r="E11" s="87"/>
      <c r="F11" s="87" t="s">
        <v>57</v>
      </c>
      <c r="G11" s="99"/>
      <c r="H11" s="97">
        <v>0</v>
      </c>
      <c r="I11" s="97">
        <v>0</v>
      </c>
      <c r="J11" s="93"/>
      <c r="K11" s="93"/>
      <c r="L11" s="93"/>
      <c r="M11" s="93"/>
      <c r="N11" s="93"/>
      <c r="O11" s="93"/>
      <c r="P11" s="93"/>
      <c r="Q11" s="93"/>
      <c r="R11" s="93"/>
      <c r="S11" s="98">
        <v>0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123"/>
      <c r="AI11" s="119"/>
      <c r="AJ11" s="119"/>
      <c r="AK11" s="119"/>
      <c r="AL11" s="107"/>
      <c r="AM11" s="107"/>
      <c r="AN11" s="107"/>
      <c r="AO11" s="107"/>
    </row>
  </sheetData>
  <protectedRanges>
    <protectedRange sqref="AI11:AK11" name="Bronnen1"/>
    <protectedRange sqref="T11:AG11 J11:R11" name="Bereik2"/>
    <protectedRange sqref="B11:G11" name="Bereik1"/>
  </protectedRange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2020-11-20T12:55:55Z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