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lab_user\Desktop\Eleveranciers 2021 db def versie\publicatie\output_pz\"/>
    </mc:Choice>
  </mc:AlternateContent>
  <xr:revisionPtr revIDLastSave="0" documentId="13_ncr:1_{B7D54EBA-8061-4CA4-BFF6-472FBA82686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Thijs Scholten - Persoonlijke weergave" guid="{BC2B4C45-54C8-47E0-BDC7-F88B8CF171DE}" mergeInterval="0" personalView="1" maximized="1" windowWidth="1675" windowHeight="811" activeSheetId="3"/>
    <customWorkbookView name="Jaco Blommerde - Persoonlijke weergave" guid="{2ACFC2C6-1D1F-49BC-BE51-2A77DC91B685}" mergeInterval="0" personalView="1" maximized="1" windowWidth="1920" windowHeight="751" activeSheetId="1"/>
    <customWorkbookView name="Lonneke Wielders (CE Delft) - Persoonlijke weergave" guid="{4DAB9F91-9782-4CDB-A370-C9439DD9F58D}" mergeInterval="0" personalView="1" maximized="1" windowWidth="1920" windowHeight="85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2" l="1"/>
  <c r="C30" i="4"/>
  <c r="C77" i="4"/>
  <c r="C26" i="13" l="1"/>
  <c r="C18" i="13"/>
  <c r="C28" i="13" s="1"/>
  <c r="C30" i="5"/>
  <c r="C36" i="6" l="1"/>
  <c r="C22" i="6"/>
  <c r="C22" i="5" l="1"/>
  <c r="C32" i="5" s="1"/>
  <c r="C60" i="12"/>
  <c r="C46" i="12"/>
  <c r="C36" i="12"/>
  <c r="C26" i="12"/>
  <c r="C64" i="4"/>
  <c r="C50" i="4"/>
  <c r="C40" i="4"/>
  <c r="C42" i="4" l="1"/>
  <c r="C38" i="12"/>
  <c r="C20" i="1"/>
</calcChain>
</file>

<file path=xl/sharedStrings.xml><?xml version="1.0" encoding="utf-8"?>
<sst xmlns="http://schemas.openxmlformats.org/spreadsheetml/2006/main" count="544" uniqueCount="260">
  <si>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</si>
  <si>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</si>
  <si>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</si>
  <si>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</si>
  <si>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</si>
  <si>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</si>
  <si>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</si>
  <si>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</si>
  <si>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</si>
  <si>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</si>
  <si>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</si>
  <si>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</si>
  <si>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</si>
  <si>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</si>
  <si>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</si>
  <si>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</si>
  <si>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</si>
  <si>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</si>
  <si>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</si>
  <si>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</si>
  <si>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</si>
  <si>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</si>
  <si>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</si>
  <si>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</si>
  <si>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</si>
  <si>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</si>
  <si>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</si>
  <si>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</si>
  <si>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</si>
  <si>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</si>
  <si>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</si>
  <si>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</si>
  <si>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</si>
  <si>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</si>
  <si>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</si>
  <si>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</si>
  <si>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</si>
  <si>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</si>
  <si>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</si>
  <si>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</si>
  <si>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</si>
  <si>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</si>
  <si>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</si>
  <si>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</si>
  <si>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</si>
  <si>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</si>
  <si>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</si>
  <si>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</si>
  <si>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</si>
  <si>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</si>
  <si>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</si>
  <si>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</si>
  <si>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</si>
  <si>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</si>
  <si>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</si>
  <si>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</si>
  <si>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</si>
  <si>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</si>
  <si>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</si>
  <si>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</si>
  <si>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</si>
  <si>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</si>
  <si>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</si>
  <si>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</si>
  <si>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</si>
  <si>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</si>
  <si>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</si>
  <si>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</si>
  <si>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</si>
  <si>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</si>
  <si>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</si>
  <si>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</si>
  <si>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</si>
  <si>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</si>
  <si>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</si>
  <si>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</si>
  <si>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</si>
  <si>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</si>
  <si>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</si>
  <si>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</si>
  <si>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</si>
  <si>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</si>
  <si>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</si>
  <si>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</si>
  <si>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</si>
  <si>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</si>
  <si>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</si>
  <si>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</si>
  <si>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</si>
  <si>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</si>
  <si>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</si>
  <si>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</si>
  <si>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</si>
  <si>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</si>
  <si>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</si>
  <si>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</si>
  <si>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</si>
  <si>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</si>
  <si>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</si>
  <si>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</si>
  <si>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</si>
  <si>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</si>
  <si>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</si>
  <si>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</si>
  <si>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</si>
  <si>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</si>
  <si>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</si>
  <si>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Essent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</si>
  <si>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</si>
  <si>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</si>
  <si>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</si>
  <si>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</si>
  <si>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</si>
  <si>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</si>
  <si>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</si>
  <si>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</si>
  <si>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</si>
  <si>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</si>
  <si>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</si>
  <si>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</si>
  <si>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</si>
  <si>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</si>
  <si>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</si>
  <si>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</si>
  <si>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</si>
  <si>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</si>
  <si>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</si>
  <si>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</si>
  <si>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</si>
  <si>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</si>
  <si>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</si>
  <si>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</si>
  <si>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</si>
  <si>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</si>
  <si>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</si>
  <si>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</si>
  <si>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</si>
  <si>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</si>
  <si>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Zakelijke markt</t>
  </si>
  <si>
    <t>Gazprom</t>
  </si>
  <si>
    <t>Endesa</t>
  </si>
  <si>
    <t>Hezelaer Energy</t>
  </si>
  <si>
    <t>Innova Energie</t>
  </si>
  <si>
    <t>MAIN Energie</t>
  </si>
  <si>
    <t>VanHelder</t>
  </si>
  <si>
    <t>DVEP Energie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</si>
  <si>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</si>
  <si>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</si>
  <si>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</si>
  <si>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</si>
  <si>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</si>
  <si>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</si>
  <si>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</si>
  <si>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</si>
  <si>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</si>
  <si>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</si>
  <si>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</si>
  <si>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</si>
  <si>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</si>
  <si>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</si>
  <si>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</si>
  <si>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</si>
  <si>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</si>
  <si>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</si>
  <si>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</si>
  <si>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</si>
  <si>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</si>
  <si>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</si>
  <si>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</si>
  <si>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</si>
  <si>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</si>
  <si>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</si>
  <si>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</si>
  <si>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</si>
  <si>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</si>
  <si>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Clean Energy</t>
  </si>
  <si>
    <t>EasyEnergy</t>
  </si>
  <si>
    <t>Energy Zero</t>
  </si>
  <si>
    <t>NLE</t>
  </si>
  <si>
    <t>Oxxio</t>
  </si>
  <si>
    <t>Vandebron</t>
  </si>
  <si>
    <t>Vrijopnaam</t>
  </si>
  <si>
    <t>Woonenergie</t>
  </si>
  <si>
    <t>PZEM</t>
  </si>
  <si>
    <t>Scholt Energy Control</t>
  </si>
  <si>
    <t>Particuliere en event. zakelijke markt</t>
  </si>
  <si>
    <t>Vattenfall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</si>
  <si>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</si>
  <si>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</si>
  <si>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</si>
  <si>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</si>
  <si>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</si>
  <si>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</si>
  <si>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</si>
  <si>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</si>
  <si>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</si>
  <si>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</si>
  <si>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</si>
  <si>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</si>
  <si>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</si>
  <si>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</si>
  <si>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>Bouwjaar</t>
  </si>
  <si>
    <t xml:space="preserve">Sinds 2014 wordt jaarlijks de duurzaamheidsranking van de Nederlandse elektriciteitsleveranciers gepresenteerd.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</si>
  <si>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</si>
  <si>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</si>
  <si>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Naked Energy</t>
  </si>
  <si>
    <t xml:space="preserve">De beoordelingscriteria worden door de opdrachtgevers (Consumentenbond, Natuur &amp; Mileu en Wise) opgesteld. </t>
  </si>
  <si>
    <t>Het gaat alleen om inversteringen in Nederland.</t>
  </si>
  <si>
    <t>EnergieDirect</t>
  </si>
  <si>
    <t>NeoSmart</t>
  </si>
  <si>
    <t>om | nieuwe energie</t>
  </si>
  <si>
    <t>DGB Energie zakelijk</t>
  </si>
  <si>
    <t>NieuwHollandsEnergiebedrijf zakelijk</t>
  </si>
  <si>
    <t>Total Gas &amp; Power</t>
  </si>
  <si>
    <t>Incl. GVO's of CvO's (%)</t>
  </si>
  <si>
    <t>Herkomst fossiel onbekend</t>
  </si>
  <si>
    <t>5. Losse CvO's  voor de Nederlandse markt</t>
  </si>
  <si>
    <t>4. Losse CvO's  voor de Nederlandse markt</t>
  </si>
  <si>
    <r>
      <t xml:space="preserve">Onderstaande inkoop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</si>
  <si>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r>
      <t xml:space="preserve">Onderstaande levering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</si>
  <si>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t>1. Biomassa-inzet bij inkoop voor de Nederlandse particuliere markt (incl. zakelijke markt als er geen onderscheid wordt gemaakt tussen particuliere en zakelijke inkoop)</t>
  </si>
  <si>
    <t xml:space="preserve"> - Het gaat om investeringen van de leverancier in Nederland. Eventuele investeringen in Nederland door het moederbedrijf zijn opgenomen bij de Nederlandse hoofdleverancier in het concern.</t>
  </si>
  <si>
    <t xml:space="preserve"> - Het gaat om centrales die tussen 2016 en 2021 (t/m 1 mei) zijn verdwenen als assets van de holding.</t>
  </si>
  <si>
    <t xml:space="preserve"> - Het gaat om desinvesteringen van de leverancier in Nederland. Eventuele desinvesteringen in Nederland door het moederbedrijf zijn opgenomen bij de Nederlandse hoofdleverancier in het concern.</t>
  </si>
  <si>
    <t>De informatie is uitgevraagd op bedrijfsniveau.</t>
  </si>
  <si>
    <t xml:space="preserve">Alle opgenomen gegevens zijn gegevens over 2020, tenzij anders vermeld. </t>
  </si>
  <si>
    <t xml:space="preserve">In de tabel staat een overzicht van alle 41 elektriciteitsleveranciers die dit jaar zijn meegenomen in dit onderzoek. </t>
  </si>
  <si>
    <t xml:space="preserve"> - Bij "4. Losse GvO's" gaat het om de GvO’s die los van de elektriciteitsinkoop zijn ingekocht (en dus niet zijn opgegeven onder 2.).</t>
  </si>
  <si>
    <t xml:space="preserve"> - Bij "5. Losse CvO's" gaat het om de CvO’s die los van de elektriciteitsinkoop zijn ingekocht (en dus niet zijn opgegeven onder 2.).</t>
  </si>
  <si>
    <t xml:space="preserve"> - Bij "3. Losse GvO's" gaat het om de GvO’s die los van de elektriciteitsinkoop zijn ingekocht (en dus niet zijn opgegeven onder 2.).</t>
  </si>
  <si>
    <t xml:space="preserve"> - Bij "4. Losse CvO's" gaat het om de CvO’s die los van de elektriciteitsinkoop zijn ingekocht (en dus niet zijn opgegeven onder 2.).</t>
  </si>
  <si>
    <t xml:space="preserve">   • Uitzondering hierop zonneparken (kleinere parken, kortere doorlooptijd en lastig te toetsen): er moet een netaansluiting zijn op de peildatum (1 mei 2021).</t>
  </si>
  <si>
    <t xml:space="preserve"> - Het gaat om centrales die tussen 2016 en 2021 (t/m 1 mei) zijn toegevoegd aan de assets van de holding, of om centrales die op dit moment in aanbouw zijn.</t>
  </si>
  <si>
    <t>DVEP Investeringen B.V.</t>
  </si>
  <si>
    <t>KvK, 2020</t>
  </si>
  <si>
    <t>DVEP, 2019</t>
  </si>
  <si>
    <t>Nederland</t>
  </si>
  <si>
    <t>DVEP Energie valt onder De Vrije Energie Producent B.V., wat valt onder DVEP Investeringen B.V., wat weer valt onder UGI Europe Inc.</t>
  </si>
  <si>
    <t>De Vrije Energie Producent B.V.</t>
  </si>
  <si>
    <t>TenneT, 2021</t>
  </si>
  <si>
    <t>ACM, 2021</t>
  </si>
  <si>
    <t/>
  </si>
  <si>
    <t>Eigen opgave, 2021</t>
  </si>
  <si>
    <t>DVEP, 2021</t>
  </si>
  <si>
    <t>Geen certificering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</si>
  <si>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</si>
  <si>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</si>
  <si>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</si>
  <si>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</si>
  <si>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</si>
  <si>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</si>
  <si>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</si>
  <si>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</si>
  <si>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http://www.tennet.eu/nl/nl/klanten/diensten/systeemdiensten/programmaverantwoordelijkheid/pv-register.html</t>
  </si>
  <si>
    <t>Vermogen en productie</t>
  </si>
  <si>
    <t>Inkoop</t>
  </si>
  <si>
    <t>Levering</t>
  </si>
  <si>
    <t>Stroometiket 2020</t>
  </si>
  <si>
    <t>DVEP</t>
  </si>
  <si>
    <t>https://dvep.nl/stroometiket/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</si>
</sst>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13]d\ mmmm\ yyyy;@"/>
    <numFmt numFmtId="166" formatCode="0.0%"/>
    <numFmt numFmtId="167" formatCode="&quot;waarvan &quot;0.0%&quot; incl. GvO's&quot;"/>
    <numFmt numFmtId="168" formatCode="&quot;waarvan &quot;0.0%&quot; incl. CvO's&quot;"/>
  </numFmts>
  <fonts count="29" x14ac:knownFonts="1"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u/>
      <sz val="8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0" borderId="2" applyNumberFormat="0" applyProtection="0">
      <alignment horizontal="right" vertical="center"/>
    </xf>
    <xf numFmtId="4" fontId="16" fillId="0" borderId="2" applyNumberFormat="0" applyProtection="0">
      <alignment horizontal="right" vertical="center"/>
    </xf>
    <xf numFmtId="4" fontId="16" fillId="6" borderId="2" applyNumberFormat="0" applyProtection="0">
      <alignment horizontal="left" vertical="center" indent="1"/>
    </xf>
    <xf numFmtId="4" fontId="16" fillId="7" borderId="2" applyNumberFormat="0" applyProtection="0">
      <alignment vertical="center"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0"/>
  </cellStyleXfs>
  <cellXfs count="204">
    <xf numFmtId="0" fontId="0" fillId="0" borderId="0" xfId="0"/>
    <xf numFmtId="0" fontId="0" fillId="2" borderId="0" xfId="0" applyFill="1"/>
    <xf numFmtId="0" fontId="10" fillId="2" borderId="0" xfId="0" applyFont="1" applyFill="1"/>
    <xf numFmtId="0" fontId="9" fillId="3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quotePrefix="1" applyFont="1" applyFill="1" applyBorder="1" applyAlignment="1">
      <alignment horizontal="center" vertical="top" wrapText="1"/>
    </xf>
    <xf numFmtId="0" fontId="9" fillId="2" borderId="0" xfId="0" applyFont="1" applyFill="1" applyBorder="1"/>
    <xf numFmtId="0" fontId="8" fillId="0" borderId="0" xfId="0" applyFont="1"/>
    <xf numFmtId="0" fontId="9" fillId="2" borderId="3" xfId="0" applyFont="1" applyFill="1" applyBorder="1" applyAlignment="1">
      <alignment horizontal="left" vertical="top"/>
    </xf>
    <xf numFmtId="0" fontId="0" fillId="0" borderId="0" xfId="0"/>
    <xf numFmtId="0" fontId="9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5" fillId="2" borderId="4" xfId="54" applyFill="1" applyBorder="1"/>
    <xf numFmtId="0" fontId="15" fillId="2" borderId="5" xfId="54" applyFill="1" applyBorder="1" applyAlignment="1">
      <alignment vertical="top"/>
    </xf>
    <xf numFmtId="0" fontId="15" fillId="2" borderId="5" xfId="54" applyFill="1" applyBorder="1"/>
    <xf numFmtId="0" fontId="15" fillId="2" borderId="6" xfId="54" applyFill="1" applyBorder="1"/>
    <xf numFmtId="0" fontId="15" fillId="2" borderId="0" xfId="54" applyFill="1"/>
    <xf numFmtId="0" fontId="15" fillId="2" borderId="0" xfId="54" applyFill="1" applyBorder="1" applyAlignment="1">
      <alignment vertical="top"/>
    </xf>
    <xf numFmtId="0" fontId="15" fillId="2" borderId="0" xfId="54" applyFill="1" applyBorder="1"/>
    <xf numFmtId="0" fontId="20" fillId="2" borderId="0" xfId="54" applyFont="1" applyFill="1" applyBorder="1" applyAlignment="1">
      <alignment vertical="top"/>
    </xf>
    <xf numFmtId="9" fontId="15" fillId="2" borderId="0" xfId="54" applyNumberFormat="1" applyFill="1"/>
    <xf numFmtId="0" fontId="21" fillId="2" borderId="0" xfId="54" applyFont="1" applyFill="1" applyBorder="1" applyAlignment="1">
      <alignment vertical="top"/>
    </xf>
    <xf numFmtId="0" fontId="15" fillId="2" borderId="0" xfId="54" applyFont="1" applyFill="1" applyBorder="1" applyAlignment="1">
      <alignment vertical="top"/>
    </xf>
    <xf numFmtId="0" fontId="15" fillId="2" borderId="0" xfId="54" quotePrefix="1" applyFont="1" applyFill="1" applyBorder="1" applyAlignment="1">
      <alignment vertical="top"/>
    </xf>
    <xf numFmtId="0" fontId="15" fillId="2" borderId="8" xfId="54" applyFill="1" applyBorder="1"/>
    <xf numFmtId="0" fontId="15" fillId="2" borderId="9" xfId="54" applyFill="1" applyBorder="1" applyAlignment="1">
      <alignment vertical="top"/>
    </xf>
    <xf numFmtId="0" fontId="15" fillId="2" borderId="9" xfId="54" applyFill="1" applyBorder="1"/>
    <xf numFmtId="0" fontId="15" fillId="2" borderId="0" xfId="54" applyFill="1" applyAlignment="1">
      <alignment vertical="top"/>
    </xf>
    <xf numFmtId="0" fontId="22" fillId="2" borderId="0" xfId="0" applyFont="1" applyFill="1" applyBorder="1"/>
    <xf numFmtId="1" fontId="13" fillId="1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3" fillId="2" borderId="0" xfId="54" applyFont="1" applyFill="1" applyBorder="1"/>
    <xf numFmtId="0" fontId="11" fillId="2" borderId="7" xfId="54" applyFont="1" applyFill="1" applyBorder="1" applyAlignment="1">
      <alignment vertical="center" wrapText="1"/>
    </xf>
    <xf numFmtId="0" fontId="24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9" fillId="8" borderId="7" xfId="54" applyFont="1" applyFill="1" applyBorder="1" applyAlignment="1">
      <alignment horizontal="center" vertical="center" wrapText="1"/>
    </xf>
    <xf numFmtId="0" fontId="24" fillId="2" borderId="0" xfId="54" quotePrefix="1" applyFont="1" applyFill="1" applyBorder="1" applyAlignment="1">
      <alignment vertical="top"/>
    </xf>
    <xf numFmtId="0" fontId="15" fillId="2" borderId="13" xfId="54" applyFill="1" applyBorder="1"/>
    <xf numFmtId="0" fontId="9" fillId="2" borderId="0" xfId="54" applyFont="1" applyFill="1" applyBorder="1" applyAlignment="1">
      <alignment horizontal="center" vertical="center" wrapText="1"/>
    </xf>
    <xf numFmtId="0" fontId="11" fillId="2" borderId="0" xfId="54" applyFont="1" applyFill="1" applyBorder="1" applyAlignment="1">
      <alignment vertical="center" wrapText="1"/>
    </xf>
    <xf numFmtId="0" fontId="15" fillId="2" borderId="15" xfId="54" applyFill="1" applyBorder="1"/>
    <xf numFmtId="0" fontId="23" fillId="2" borderId="13" xfId="54" applyFont="1" applyFill="1" applyBorder="1"/>
    <xf numFmtId="0" fontId="15" fillId="2" borderId="14" xfId="54" applyFill="1" applyBorder="1"/>
    <xf numFmtId="0" fontId="0" fillId="2" borderId="0" xfId="0" applyFont="1" applyFill="1"/>
    <xf numFmtId="0" fontId="9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9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9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9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2" borderId="13" xfId="0" applyFont="1" applyFill="1" applyBorder="1"/>
    <xf numFmtId="0" fontId="9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5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11" fillId="2" borderId="6" xfId="0" applyFont="1" applyFill="1" applyBorder="1"/>
    <xf numFmtId="0" fontId="9" fillId="2" borderId="4" xfId="0" applyFont="1" applyFill="1" applyBorder="1"/>
    <xf numFmtId="0" fontId="26" fillId="10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top"/>
    </xf>
    <xf numFmtId="0" fontId="9" fillId="9" borderId="0" xfId="0" applyFont="1" applyFill="1" applyBorder="1"/>
    <xf numFmtId="0" fontId="9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9" fillId="10" borderId="1" xfId="0" quotePrefix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11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9" fillId="2" borderId="6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left" vertical="top" wrapText="1"/>
    </xf>
    <xf numFmtId="165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11" fillId="0" borderId="7" xfId="54" applyFont="1" applyFill="1" applyBorder="1" applyAlignment="1">
      <alignment vertical="center" wrapText="1"/>
    </xf>
    <xf numFmtId="0" fontId="12" fillId="2" borderId="7" xfId="54" applyFont="1" applyFill="1" applyBorder="1" applyAlignment="1">
      <alignment vertical="center" wrapText="1"/>
    </xf>
    <xf numFmtId="0" fontId="26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9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9" fillId="12" borderId="1" xfId="1" applyNumberFormat="1" applyFont="1" applyFill="1" applyBorder="1" applyAlignment="1">
      <alignment horizontal="right" vertical="top" wrapText="1"/>
    </xf>
    <xf numFmtId="166" fontId="9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9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9" fillId="2" borderId="25" xfId="0" applyFont="1" applyFill="1" applyBorder="1" applyAlignment="1">
      <alignment horizontal="left" vertical="top"/>
    </xf>
    <xf numFmtId="0" fontId="9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9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9" fillId="10" borderId="18" xfId="0" applyFont="1" applyFill="1" applyBorder="1" applyAlignment="1">
      <alignment horizontal="left" vertical="top"/>
    </xf>
    <xf numFmtId="166" fontId="9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9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2" fillId="2" borderId="0" xfId="54" applyFont="1" applyFill="1" applyBorder="1" applyAlignment="1">
      <alignment vertical="top"/>
    </xf>
    <xf numFmtId="0" fontId="2" fillId="2" borderId="0" xfId="54" applyFont="1" applyFill="1" applyBorder="1"/>
    <xf numFmtId="167" fontId="11" fillId="12" borderId="1" xfId="1" applyNumberFormat="1" applyFont="1" applyFill="1" applyBorder="1" applyAlignment="1" applyProtection="1">
      <alignment horizontal="right" vertical="top"/>
      <protection locked="0"/>
    </xf>
    <xf numFmtId="168" fontId="0" fillId="12" borderId="1" xfId="0" applyNumberFormat="1" applyFont="1" applyFill="1" applyBorder="1" applyAlignment="1">
      <alignment horizontal="left" vertical="top"/>
    </xf>
    <xf numFmtId="0" fontId="24" fillId="2" borderId="0" xfId="54" applyFont="1" applyFill="1" applyBorder="1"/>
    <xf numFmtId="0" fontId="1" fillId="2" borderId="0" xfId="54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9" fillId="8" borderId="10" xfId="54" applyFont="1" applyFill="1" applyBorder="1" applyAlignment="1">
      <alignment horizontal="center" vertical="center" wrapText="1"/>
    </xf>
    <xf numFmtId="0" fontId="9" fillId="8" borderId="12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left" vertical="top"/>
    </xf>
    <xf numFmtId="0" fontId="9" fillId="10" borderId="3" xfId="0" applyFont="1" applyFill="1" applyBorder="1" applyAlignment="1">
      <alignment horizontal="left" vertical="top"/>
    </xf>
    <xf numFmtId="0" fontId="9" fillId="10" borderId="26" xfId="0" applyFont="1" applyFill="1" applyBorder="1" applyAlignment="1">
      <alignment horizontal="left" vertical="top"/>
    </xf>
    <xf numFmtId="0" fontId="9" fillId="10" borderId="23" xfId="0" applyFont="1" applyFill="1" applyBorder="1" applyAlignment="1">
      <alignment horizontal="left" vertical="top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98780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4</xdr:row>
      <xdr:rowOff>1904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899157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133349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135254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137159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438147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398142</xdr:colOff>
      <xdr:row>4</xdr:row>
      <xdr:rowOff>17144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84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202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199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204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200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189" t="s">
        <v>206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203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198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DVEP Energie.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111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112</v>
      </c>
      <c r="D24" s="21" t="s">
        <v>122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113</v>
      </c>
      <c r="D25" s="21" t="s">
        <v>114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115</v>
      </c>
      <c r="D26" s="21" t="s">
        <v>116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117</v>
      </c>
      <c r="D27" s="21" t="s">
        <v>118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119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120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121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123</v>
      </c>
      <c r="D34" s="193" t="s">
        <v>224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137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124</v>
      </c>
      <c r="D36" s="21" t="s">
        <v>125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126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123</v>
      </c>
      <c r="D38" s="190" t="s">
        <v>127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/>
      <c r="D39" s="193" t="s">
        <v>207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0" t="s">
        <v>123</v>
      </c>
      <c r="D40" s="194" t="s">
        <v>225</v>
      </c>
      <c r="E40" s="21"/>
      <c r="F40" s="21"/>
      <c r="G40" s="21"/>
      <c r="H40" s="21"/>
      <c r="I40" s="41"/>
      <c r="J40" s="21"/>
    </row>
    <row r="41" spans="2:10" ht="14.25" customHeight="1" x14ac:dyDescent="0.35">
      <c r="B41" s="18"/>
      <c r="C41" s="21"/>
      <c r="D41" s="21"/>
      <c r="E41" s="21"/>
      <c r="F41" s="21"/>
      <c r="G41" s="21"/>
      <c r="H41" s="21"/>
      <c r="I41" s="41"/>
      <c r="J41" s="21"/>
    </row>
    <row r="42" spans="2:10" ht="16.2" x14ac:dyDescent="0.35">
      <c r="B42" s="18"/>
      <c r="C42" s="24" t="s">
        <v>82</v>
      </c>
      <c r="D42" s="21"/>
      <c r="E42" s="22"/>
      <c r="F42" s="21"/>
      <c r="G42" s="21"/>
      <c r="H42" s="21"/>
      <c r="I42" s="41"/>
      <c r="J42" s="21"/>
    </row>
    <row r="43" spans="2:10" ht="14.25" customHeight="1" x14ac:dyDescent="0.35">
      <c r="B43" s="18"/>
      <c r="C43" s="20" t="s">
        <v>83</v>
      </c>
      <c r="D43" s="21"/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5" t="s">
        <v>123</v>
      </c>
      <c r="D44" s="21" t="s">
        <v>128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84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85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/>
      <c r="D47" s="26" t="s">
        <v>86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1" t="s">
        <v>131</v>
      </c>
      <c r="D48" s="40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123</v>
      </c>
      <c r="D49" s="21" t="s">
        <v>129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5" t="s">
        <v>123</v>
      </c>
      <c r="D50" s="21" t="s">
        <v>130</v>
      </c>
      <c r="E50" s="21"/>
      <c r="F50" s="21"/>
      <c r="G50" s="21"/>
      <c r="H50" s="21"/>
      <c r="I50" s="41"/>
      <c r="J50" s="21"/>
    </row>
    <row r="51" spans="2:10" ht="14.25" customHeight="1" x14ac:dyDescent="0.35">
      <c r="B51" s="18"/>
      <c r="C51" s="20"/>
      <c r="D51" s="21"/>
      <c r="E51" s="21"/>
      <c r="F51" s="21"/>
      <c r="G51" s="21"/>
      <c r="H51" s="21"/>
      <c r="I51" s="41"/>
      <c r="J51" s="21"/>
    </row>
    <row r="52" spans="2:10" ht="14.4" x14ac:dyDescent="0.35">
      <c r="B52" s="18"/>
      <c r="C52" s="24" t="s">
        <v>87</v>
      </c>
      <c r="D52" s="21"/>
      <c r="E52" s="21"/>
      <c r="F52" s="21"/>
      <c r="G52" s="21"/>
      <c r="H52" s="21"/>
      <c r="I52" s="41"/>
      <c r="J52" s="21"/>
    </row>
    <row r="53" spans="2:10" ht="14.25" customHeight="1" x14ac:dyDescent="0.35">
      <c r="B53" s="18"/>
      <c r="C53" s="37" t="s">
        <v>226</v>
      </c>
      <c r="D53" s="35"/>
      <c r="E53" s="193"/>
      <c r="F53" s="35"/>
      <c r="G53" s="35"/>
      <c r="H53" s="35"/>
      <c r="I53" s="45"/>
      <c r="J53" s="21"/>
    </row>
    <row r="54" spans="2:10" ht="14.25" customHeight="1" x14ac:dyDescent="0.35">
      <c r="B54" s="18"/>
      <c r="C54" s="20"/>
      <c r="D54" s="21"/>
      <c r="E54" s="21"/>
      <c r="F54" s="21"/>
      <c r="G54" s="21"/>
      <c r="H54" s="21"/>
      <c r="I54" s="41"/>
      <c r="J54" s="21"/>
    </row>
    <row r="55" spans="2:10" ht="14.25" customHeight="1" x14ac:dyDescent="0.35">
      <c r="B55" s="18"/>
      <c r="C55" s="20"/>
      <c r="D55" s="197" t="s">
        <v>133</v>
      </c>
      <c r="E55" s="198"/>
      <c r="F55" s="21"/>
      <c r="G55" s="199"/>
      <c r="H55" s="199"/>
      <c r="I55" s="41"/>
      <c r="J55" s="21"/>
    </row>
    <row r="56" spans="2:10" ht="22.8" customHeight="1" x14ac:dyDescent="0.35">
      <c r="B56" s="18"/>
      <c r="C56" s="21"/>
      <c r="D56" s="127" t="s">
        <v>185</v>
      </c>
      <c r="E56" s="39" t="s">
        <v>138</v>
      </c>
      <c r="F56" s="21"/>
      <c r="G56" s="42"/>
      <c r="H56" s="42"/>
      <c r="I56" s="41"/>
    </row>
    <row r="57" spans="2:10" ht="14.25" customHeight="1" x14ac:dyDescent="0.35">
      <c r="B57" s="18"/>
      <c r="C57" s="21"/>
      <c r="D57" s="36" t="s">
        <v>90</v>
      </c>
      <c r="E57" s="36" t="s">
        <v>211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175</v>
      </c>
      <c r="E58" s="36" t="s">
        <v>145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134</v>
      </c>
      <c r="E59" s="36" t="s">
        <v>140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176</v>
      </c>
      <c r="E60" s="125" t="s">
        <v>147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88</v>
      </c>
      <c r="E61" s="36" t="s">
        <v>139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135</v>
      </c>
      <c r="E62" s="36" t="s">
        <v>141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208</v>
      </c>
      <c r="E63" s="36" t="s">
        <v>143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177</v>
      </c>
      <c r="E64" s="36" t="s">
        <v>93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107</v>
      </c>
      <c r="E65" s="36" t="s">
        <v>212</v>
      </c>
      <c r="F65" s="21"/>
      <c r="H65" s="43"/>
      <c r="I65" s="41"/>
    </row>
    <row r="66" spans="2:9" ht="14.25" customHeight="1" x14ac:dyDescent="0.35">
      <c r="B66" s="18"/>
      <c r="C66" s="21"/>
      <c r="D66" s="36" t="s">
        <v>108</v>
      </c>
      <c r="E66" s="36" t="s">
        <v>146</v>
      </c>
      <c r="F66" s="21"/>
      <c r="H66" s="43"/>
      <c r="I66" s="41"/>
    </row>
    <row r="67" spans="2:9" ht="14.25" customHeight="1" x14ac:dyDescent="0.35">
      <c r="B67" s="18"/>
      <c r="C67" s="21"/>
      <c r="D67" s="36" t="s">
        <v>89</v>
      </c>
      <c r="E67" s="36" t="s">
        <v>183</v>
      </c>
      <c r="F67" s="21"/>
      <c r="H67" s="43"/>
      <c r="I67" s="41"/>
    </row>
    <row r="68" spans="2:9" ht="14.25" customHeight="1" x14ac:dyDescent="0.35">
      <c r="B68" s="18"/>
      <c r="C68" s="21"/>
      <c r="D68" s="36" t="s">
        <v>91</v>
      </c>
      <c r="E68" s="36" t="s">
        <v>184</v>
      </c>
      <c r="F68" s="21"/>
      <c r="H68" s="43"/>
      <c r="I68" s="41"/>
    </row>
    <row r="69" spans="2:9" ht="14.25" customHeight="1" x14ac:dyDescent="0.35">
      <c r="B69" s="18"/>
      <c r="C69" s="21"/>
      <c r="D69" s="36" t="s">
        <v>142</v>
      </c>
      <c r="E69" s="36" t="s">
        <v>213</v>
      </c>
      <c r="F69" s="21"/>
      <c r="H69" s="43"/>
      <c r="I69" s="41"/>
    </row>
    <row r="70" spans="2:9" ht="14.25" customHeight="1" x14ac:dyDescent="0.35">
      <c r="B70" s="18"/>
      <c r="C70" s="21"/>
      <c r="D70" s="36" t="s">
        <v>205</v>
      </c>
      <c r="E70" s="36" t="s">
        <v>144</v>
      </c>
      <c r="F70" s="21"/>
      <c r="H70" s="43"/>
      <c r="I70" s="41"/>
    </row>
    <row r="71" spans="2:9" ht="14.25" customHeight="1" x14ac:dyDescent="0.35">
      <c r="B71" s="18"/>
      <c r="C71" s="21"/>
      <c r="D71" s="36" t="s">
        <v>209</v>
      </c>
      <c r="E71" s="36"/>
      <c r="F71" s="21"/>
      <c r="H71" s="43"/>
      <c r="I71" s="41"/>
    </row>
    <row r="72" spans="2:9" ht="14.25" customHeight="1" x14ac:dyDescent="0.35">
      <c r="B72" s="18"/>
      <c r="C72" s="21"/>
      <c r="D72" s="36" t="s">
        <v>178</v>
      </c>
      <c r="E72" s="36"/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210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179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109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92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94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136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95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180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186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181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182</v>
      </c>
      <c r="E83" s="36"/>
      <c r="F83" s="21"/>
      <c r="G83" s="43"/>
      <c r="H83" s="43"/>
      <c r="I83" s="41"/>
    </row>
    <row r="84" spans="2:10" ht="14.25" customHeight="1" x14ac:dyDescent="0.35">
      <c r="B84" s="27"/>
      <c r="C84" s="28"/>
      <c r="D84" s="29"/>
      <c r="E84" s="29"/>
      <c r="F84" s="29"/>
      <c r="G84" s="29"/>
      <c r="H84" s="29"/>
      <c r="I84" s="46"/>
      <c r="J84" s="21"/>
    </row>
  </sheetData>
  <sortState xmlns:xlrd2="http://schemas.microsoft.com/office/spreadsheetml/2017/richdata2" ref="E57:E70">
    <sortCondition ref="E57:E70"/>
  </sortState>
  <customSheetViews>
    <customSheetView guid="{BC2B4C45-54C8-47E0-BDC7-F88B8CF171DE}">
      <selection activeCell="G20" sqref="G20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B13" sqref="B13"/>
      <pageMargins left="0.7" right="0.7" top="0.75" bottom="0.75" header="0.3" footer="0.3"/>
      <pageSetup paperSize="9" orientation="portrait" r:id="rId3"/>
    </customSheetView>
  </customSheetViews>
  <mergeCells count="2">
    <mergeCell ref="D55:E55"/>
    <mergeCell ref="G55:H55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51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5" customFormat="1" ht="14.25" customHeight="1" x14ac:dyDescent="0.3">
      <c r="B2" s="195" t="s">
        <v>97</v>
      </c>
      <c r="D2" s="196"/>
    </row>
    <row r="4" spans="2:5" ht="14.25" customHeight="1" x14ac:dyDescent="0.3">
      <c r="B4" s="1" t="s">
        <v>245</v>
      </c>
      <c r="C4" s="1" t="s">
        <v>246</v>
      </c>
      <c r="D4" s="14" t="s">
        <v>42</v>
      </c>
      <c r="E4" s="1" t="s">
        <v>247</v>
      </c>
    </row>
    <row r="5" spans="2:5" ht="14.25" customHeight="1" x14ac:dyDescent="0.3">
      <c r="B5" s="1" t="s">
        <v>248</v>
      </c>
      <c r="C5" s="1" t="s">
        <v>249</v>
      </c>
      <c r="D5" s="14">
        <v>2021</v>
      </c>
      <c r="E5" s="1" t="s">
        <v>250</v>
      </c>
    </row>
    <row r="6" spans="2:5" ht="14.25" customHeight="1" x14ac:dyDescent="0.3">
      <c r="B6" s="1" t="s">
        <v>251</v>
      </c>
      <c r="C6" s="1" t="s">
        <v>252</v>
      </c>
      <c r="D6" s="14">
        <v>2021</v>
      </c>
      <c r="E6" s="1" t="s">
        <v>253</v>
      </c>
    </row>
    <row r="10" spans="2:5" s="195" customFormat="1" ht="14.25" customHeight="1" x14ac:dyDescent="0.3">
      <c r="B10" s="195" t="s">
        <v>254</v>
      </c>
      <c r="D10" s="196"/>
    </row>
    <row r="12" spans="2:5" ht="14.25" customHeight="1" x14ac:dyDescent="0.3">
      <c r="B12" s="1" t="s">
        <v>245</v>
      </c>
      <c r="C12" s="1" t="s">
        <v>246</v>
      </c>
      <c r="D12" s="14" t="s">
        <v>42</v>
      </c>
      <c r="E12" s="1" t="s">
        <v>247</v>
      </c>
    </row>
    <row r="17" spans="2:5" s="195" customFormat="1" ht="14.25" customHeight="1" x14ac:dyDescent="0.3">
      <c r="B17" s="195" t="s">
        <v>255</v>
      </c>
      <c r="D17" s="196"/>
    </row>
    <row r="19" spans="2:5" ht="14.25" customHeight="1" x14ac:dyDescent="0.3">
      <c r="B19" s="1" t="s">
        <v>245</v>
      </c>
      <c r="C19" s="1" t="s">
        <v>246</v>
      </c>
      <c r="D19" s="14" t="s">
        <v>42</v>
      </c>
      <c r="E19" s="1" t="s">
        <v>247</v>
      </c>
    </row>
    <row r="23" spans="2:5" s="195" customFormat="1" ht="14.25" customHeight="1" x14ac:dyDescent="0.3">
      <c r="B23" s="195" t="s">
        <v>256</v>
      </c>
      <c r="D23" s="196"/>
    </row>
    <row r="25" spans="2:5" ht="14.25" customHeight="1" x14ac:dyDescent="0.3">
      <c r="B25" s="1" t="s">
        <v>245</v>
      </c>
      <c r="C25" s="1" t="s">
        <v>246</v>
      </c>
      <c r="D25" s="14" t="s">
        <v>42</v>
      </c>
      <c r="E25" s="1" t="s">
        <v>247</v>
      </c>
    </row>
    <row r="26" spans="2:5" ht="14.25" customHeight="1" x14ac:dyDescent="0.3">
      <c r="B26" s="1" t="s">
        <v>257</v>
      </c>
      <c r="C26" s="1" t="s">
        <v>258</v>
      </c>
      <c r="D26" s="14">
        <v>2021</v>
      </c>
      <c r="E26" s="1" t="s">
        <v>259</v>
      </c>
    </row>
    <row r="29" spans="2:5" s="195" customFormat="1" ht="14.25" customHeight="1" x14ac:dyDescent="0.3">
      <c r="B29" s="195" t="s">
        <v>100</v>
      </c>
      <c r="D29" s="196"/>
    </row>
    <row r="31" spans="2:5" ht="14.25" customHeight="1" x14ac:dyDescent="0.3">
      <c r="B31" s="1" t="s">
        <v>245</v>
      </c>
      <c r="C31" s="1" t="s">
        <v>246</v>
      </c>
      <c r="D31" s="14" t="s">
        <v>42</v>
      </c>
      <c r="E31" s="1" t="s">
        <v>247</v>
      </c>
    </row>
    <row r="49" spans="2:5" s="195" customFormat="1" ht="14.25" customHeight="1" x14ac:dyDescent="0.3">
      <c r="B49" s="195" t="s">
        <v>103</v>
      </c>
      <c r="D49" s="196"/>
    </row>
    <row r="51" spans="2:5" ht="14.25" customHeight="1" x14ac:dyDescent="0.3">
      <c r="B51" s="1" t="s">
        <v>245</v>
      </c>
      <c r="C51" s="1" t="s">
        <v>246</v>
      </c>
      <c r="D51" s="14" t="s">
        <v>42</v>
      </c>
      <c r="E51" s="1" t="s">
        <v>247</v>
      </c>
    </row>
  </sheetData>
  <customSheetViews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4DAB9F91-9782-4CDB-A370-C9439DD9F58D}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BC2B4C45-54C8-47E0-BDC7-F88B8CF171DE}" state="hidden">
      <selection activeCell="J3" sqref="J3:J5"/>
      <pageMargins left="0.7" right="0.7" top="0.75" bottom="0.75" header="0.3" footer="0.3"/>
    </customSheetView>
    <customSheetView guid="{2ACFC2C6-1D1F-49BC-BE51-2A77DC91B685}" state="hidden">
      <selection activeCell="H3" sqref="H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148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145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233</v>
      </c>
      <c r="D13" s="67"/>
      <c r="E13" s="62" t="s">
        <v>234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 t="s">
        <v>235</v>
      </c>
      <c r="G14" s="47"/>
      <c r="H14" s="47"/>
    </row>
    <row r="15" spans="1:8" ht="14.25" customHeight="1" x14ac:dyDescent="0.3">
      <c r="A15" s="63"/>
      <c r="B15" s="79" t="s">
        <v>2</v>
      </c>
      <c r="C15" s="80" t="s">
        <v>236</v>
      </c>
      <c r="D15" s="69"/>
      <c r="E15" s="62" t="s">
        <v>235</v>
      </c>
      <c r="G15" s="47"/>
      <c r="H15" s="47"/>
    </row>
    <row r="16" spans="1:8" ht="14.25" customHeight="1" x14ac:dyDescent="0.3">
      <c r="A16" s="63"/>
      <c r="B16" s="79" t="s">
        <v>3</v>
      </c>
      <c r="C16" s="80" t="s">
        <v>61</v>
      </c>
      <c r="D16" s="69"/>
      <c r="E16" s="62" t="s">
        <v>235</v>
      </c>
      <c r="G16" s="47"/>
      <c r="H16" s="47"/>
    </row>
    <row r="17" spans="1:12" ht="14.25" customHeight="1" x14ac:dyDescent="0.3">
      <c r="A17" s="63"/>
      <c r="B17" s="79" t="s">
        <v>4</v>
      </c>
      <c r="C17" s="80" t="s">
        <v>237</v>
      </c>
      <c r="D17" s="67"/>
      <c r="E17" s="62" t="s">
        <v>234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238</v>
      </c>
      <c r="D19" s="69"/>
      <c r="E19" s="62" t="s">
        <v>239</v>
      </c>
    </row>
    <row r="20" spans="1:12" ht="14.25" customHeight="1" x14ac:dyDescent="0.3">
      <c r="A20" s="63"/>
      <c r="B20" s="79" t="s">
        <v>6</v>
      </c>
      <c r="C20" s="81">
        <v>38988</v>
      </c>
      <c r="D20" s="70"/>
      <c r="E20" s="62" t="s">
        <v>239</v>
      </c>
    </row>
    <row r="21" spans="1:12" ht="14.25" customHeight="1" x14ac:dyDescent="0.3">
      <c r="A21" s="63"/>
      <c r="B21" s="79" t="s">
        <v>7</v>
      </c>
      <c r="C21" s="80" t="s">
        <v>238</v>
      </c>
      <c r="D21" s="67"/>
      <c r="E21" s="62" t="s">
        <v>240</v>
      </c>
    </row>
    <row r="22" spans="1:12" ht="14.25" customHeight="1" x14ac:dyDescent="0.3">
      <c r="A22" s="63"/>
      <c r="B22" s="79" t="s">
        <v>8</v>
      </c>
      <c r="C22" s="81">
        <v>41961</v>
      </c>
      <c r="D22" s="69"/>
      <c r="E22" s="62" t="s">
        <v>240</v>
      </c>
    </row>
    <row r="23" spans="1:12" s="112" customFormat="1" ht="48" x14ac:dyDescent="0.3">
      <c r="A23" s="63"/>
      <c r="B23" s="121" t="s">
        <v>171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BC2B4C45-54C8-47E0-BDC7-F88B8CF171DE}">
      <selection activeCell="B41" sqref="B41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C17" sqref="C1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77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3.7109375" style="47" bestFit="1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158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156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227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228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149</v>
      </c>
      <c r="C14" s="60"/>
      <c r="D14" s="60"/>
      <c r="E14" s="60"/>
      <c r="F14" s="60"/>
      <c r="L14" s="4"/>
      <c r="M14" s="4"/>
    </row>
    <row r="15" spans="1:13" ht="14.25" customHeight="1" x14ac:dyDescent="0.3">
      <c r="B15" s="59"/>
      <c r="C15" s="51"/>
      <c r="D15" s="51"/>
      <c r="E15" s="51"/>
      <c r="F15" s="51"/>
      <c r="G15" s="51"/>
      <c r="H15" s="51"/>
      <c r="I15" s="51"/>
    </row>
    <row r="16" spans="1:13" s="112" customFormat="1" ht="14.25" customHeight="1" x14ac:dyDescent="0.3">
      <c r="B16" s="128" t="s">
        <v>218</v>
      </c>
      <c r="C16" s="61"/>
      <c r="D16" s="83"/>
      <c r="E16" s="116"/>
      <c r="F16" s="116"/>
      <c r="G16" s="116"/>
      <c r="H16" s="116"/>
      <c r="I16" s="116"/>
    </row>
    <row r="18" spans="1:13" s="9" customFormat="1" ht="14.25" customHeight="1" x14ac:dyDescent="0.3">
      <c r="A18" s="4"/>
      <c r="B18" s="60" t="s">
        <v>150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214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 t="s">
        <v>241</v>
      </c>
      <c r="D22" s="192" t="s">
        <v>241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 t="s">
        <v>241</v>
      </c>
      <c r="D23" s="192" t="s">
        <v>241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 t="s">
        <v>241</v>
      </c>
      <c r="D24" s="192" t="s">
        <v>241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 t="s">
        <v>241</v>
      </c>
      <c r="D25" s="192" t="s">
        <v>241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 t="s">
        <v>241</v>
      </c>
      <c r="D26" s="192" t="s">
        <v>241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 t="s">
        <v>241</v>
      </c>
      <c r="D27" s="192" t="s">
        <v>241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 t="s">
        <v>241</v>
      </c>
      <c r="D28" s="192" t="s">
        <v>241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 t="s">
        <v>241</v>
      </c>
      <c r="D29" s="192" t="s">
        <v>241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 t="s">
        <v>241</v>
      </c>
      <c r="D33" s="191"/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 t="s">
        <v>241</v>
      </c>
      <c r="D34" s="191" t="s">
        <v>241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 t="s">
        <v>241</v>
      </c>
      <c r="D35" s="191" t="s">
        <v>241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 t="s">
        <v>241</v>
      </c>
      <c r="D36" s="191" t="s">
        <v>241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 t="s">
        <v>241</v>
      </c>
      <c r="D37" s="191" t="s">
        <v>241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 t="s">
        <v>241</v>
      </c>
      <c r="D38" s="191" t="s">
        <v>241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 t="s">
        <v>241</v>
      </c>
      <c r="D39" s="191" t="s">
        <v>241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154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/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155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 t="s">
        <v>241</v>
      </c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 t="s">
        <v>241</v>
      </c>
      <c r="F57" s="82"/>
    </row>
    <row r="58" spans="1:13" ht="14.25" customHeight="1" x14ac:dyDescent="0.3">
      <c r="B58" s="61" t="s">
        <v>54</v>
      </c>
      <c r="C58" s="85" t="s">
        <v>241</v>
      </c>
      <c r="F58" s="82"/>
    </row>
    <row r="59" spans="1:13" ht="14.25" customHeight="1" x14ac:dyDescent="0.3">
      <c r="B59" s="61" t="s">
        <v>21</v>
      </c>
      <c r="C59" s="84" t="s">
        <v>241</v>
      </c>
      <c r="F59" s="82"/>
    </row>
    <row r="60" spans="1:13" ht="14.25" customHeight="1" x14ac:dyDescent="0.3">
      <c r="B60" s="61" t="s">
        <v>22</v>
      </c>
      <c r="C60" s="84" t="s">
        <v>241</v>
      </c>
      <c r="F60" s="82"/>
    </row>
    <row r="61" spans="1:13" ht="14.25" customHeight="1" x14ac:dyDescent="0.3">
      <c r="B61" s="61" t="s">
        <v>26</v>
      </c>
      <c r="C61" s="85" t="s">
        <v>241</v>
      </c>
      <c r="F61" s="82"/>
    </row>
    <row r="62" spans="1:13" ht="14.25" customHeight="1" x14ac:dyDescent="0.3">
      <c r="B62" s="61" t="s">
        <v>36</v>
      </c>
      <c r="C62" s="85" t="s">
        <v>241</v>
      </c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0</v>
      </c>
      <c r="D64" s="63"/>
      <c r="F64" s="131"/>
      <c r="G64" s="119"/>
    </row>
    <row r="65" spans="2:7" ht="14.25" customHeight="1" x14ac:dyDescent="0.3">
      <c r="F65" s="119"/>
      <c r="G65" s="119"/>
    </row>
    <row r="66" spans="2:7" ht="14.25" customHeight="1" x14ac:dyDescent="0.3">
      <c r="F66" s="119"/>
      <c r="G66" s="119"/>
    </row>
    <row r="67" spans="2:7" ht="14.25" customHeight="1" x14ac:dyDescent="0.3">
      <c r="B67" s="60" t="s">
        <v>216</v>
      </c>
      <c r="C67" s="60"/>
      <c r="D67" s="60"/>
      <c r="E67" s="60"/>
      <c r="F67" s="60"/>
    </row>
    <row r="68" spans="2:7" ht="14.25" customHeight="1" x14ac:dyDescent="0.3">
      <c r="B68" s="112"/>
      <c r="C68" s="112"/>
      <c r="D68" s="112"/>
      <c r="E68" s="112"/>
      <c r="F68" s="2"/>
    </row>
    <row r="69" spans="2:7" ht="14.25" customHeight="1" x14ac:dyDescent="0.3">
      <c r="B69" s="112"/>
      <c r="C69" s="65" t="s">
        <v>77</v>
      </c>
      <c r="D69" s="108"/>
      <c r="E69" s="112"/>
      <c r="F69" s="65" t="s">
        <v>0</v>
      </c>
    </row>
    <row r="70" spans="2:7" ht="14.25" customHeight="1" x14ac:dyDescent="0.3">
      <c r="B70" s="61" t="s">
        <v>12</v>
      </c>
      <c r="C70" s="82" t="s">
        <v>241</v>
      </c>
      <c r="D70" s="63"/>
      <c r="E70" s="9"/>
      <c r="F70" s="82"/>
    </row>
    <row r="71" spans="2:7" ht="14.25" customHeight="1" x14ac:dyDescent="0.3">
      <c r="B71" s="61" t="s">
        <v>37</v>
      </c>
      <c r="C71" s="84" t="s">
        <v>241</v>
      </c>
      <c r="D71" s="112"/>
      <c r="E71" s="112"/>
      <c r="F71" s="82"/>
    </row>
    <row r="72" spans="2:7" ht="14.25" customHeight="1" x14ac:dyDescent="0.3">
      <c r="B72" s="61" t="s">
        <v>15</v>
      </c>
      <c r="C72" s="85" t="s">
        <v>241</v>
      </c>
      <c r="D72" s="112"/>
      <c r="E72" s="112"/>
      <c r="F72" s="82"/>
    </row>
    <row r="73" spans="2:7" ht="14.25" customHeight="1" x14ac:dyDescent="0.3">
      <c r="B73" s="61" t="s">
        <v>16</v>
      </c>
      <c r="C73" s="84" t="s">
        <v>241</v>
      </c>
      <c r="D73" s="112"/>
      <c r="E73" s="112"/>
      <c r="F73" s="82"/>
    </row>
    <row r="74" spans="2:7" ht="14.25" customHeight="1" x14ac:dyDescent="0.3">
      <c r="B74" s="61" t="s">
        <v>17</v>
      </c>
      <c r="C74" s="84" t="s">
        <v>241</v>
      </c>
      <c r="D74" s="112"/>
      <c r="E74" s="112"/>
      <c r="F74" s="82"/>
    </row>
    <row r="75" spans="2:7" ht="14.25" customHeight="1" x14ac:dyDescent="0.3">
      <c r="B75" s="61" t="s">
        <v>215</v>
      </c>
      <c r="C75" s="85" t="s">
        <v>241</v>
      </c>
      <c r="D75" s="112"/>
      <c r="E75" s="112"/>
      <c r="F75" s="82"/>
    </row>
    <row r="76" spans="2:7" ht="14.25" customHeight="1" x14ac:dyDescent="0.3">
      <c r="B76" s="153"/>
      <c r="C76" s="154"/>
      <c r="D76" s="134"/>
      <c r="E76" s="112"/>
      <c r="F76" s="131"/>
    </row>
    <row r="77" spans="2:7" ht="14.25" customHeight="1" x14ac:dyDescent="0.3">
      <c r="B77" s="66" t="s">
        <v>29</v>
      </c>
      <c r="C77" s="129">
        <f>SUM(C70:C75)</f>
        <v>0</v>
      </c>
      <c r="D77" s="63"/>
      <c r="E77" s="112"/>
      <c r="F77" s="131"/>
    </row>
  </sheetData>
  <protectedRanges>
    <protectedRange sqref="F56:F62 F70:F75" name="Bronnen7"/>
    <protectedRange sqref="F48" name="Bronnen5"/>
    <protectedRange sqref="F33:F39" name="Bronnen2"/>
    <protectedRange sqref="F22:F29" name="Bronnen1"/>
    <protectedRange sqref="C56:C62 C70:C75" name="Bereik7"/>
    <protectedRange sqref="C48" name="Bereik5"/>
    <protectedRange sqref="C33:C39" name="Bereik2"/>
    <protectedRange sqref="C22:C29" name="Bereik1"/>
  </protectedRanges>
  <customSheetViews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73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5" style="47" bestFit="1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159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167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229</v>
      </c>
      <c r="C8" s="51"/>
      <c r="D8" s="51"/>
      <c r="E8" s="51"/>
      <c r="F8" s="53"/>
      <c r="G8" s="51"/>
      <c r="H8" s="51"/>
      <c r="I8" s="51"/>
    </row>
    <row r="9" spans="1:13" s="112" customFormat="1" ht="14.25" customHeight="1" x14ac:dyDescent="0.3">
      <c r="B9" s="55" t="s">
        <v>230</v>
      </c>
      <c r="C9" s="116"/>
      <c r="D9" s="116"/>
      <c r="E9" s="116"/>
      <c r="F9" s="53"/>
      <c r="G9" s="116"/>
      <c r="H9" s="116"/>
      <c r="I9" s="116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74</v>
      </c>
      <c r="C14" s="60"/>
      <c r="D14" s="60"/>
      <c r="E14" s="60"/>
      <c r="F14" s="60"/>
      <c r="L14" s="4"/>
      <c r="M14" s="4"/>
    </row>
    <row r="15" spans="1:13" ht="14.25" customHeight="1" x14ac:dyDescent="0.3">
      <c r="A15" s="63"/>
      <c r="B15" s="64"/>
      <c r="C15" s="64"/>
      <c r="D15" s="64"/>
      <c r="E15" s="64"/>
      <c r="F15" s="64"/>
      <c r="L15" s="64"/>
      <c r="M15" s="64"/>
    </row>
    <row r="16" spans="1:13" ht="14.25" customHeight="1" x14ac:dyDescent="0.3">
      <c r="A16" s="63"/>
      <c r="B16" s="64"/>
      <c r="C16" s="65" t="s">
        <v>77</v>
      </c>
      <c r="D16" s="65" t="s">
        <v>214</v>
      </c>
      <c r="E16" s="6"/>
      <c r="F16" s="158" t="s">
        <v>0</v>
      </c>
      <c r="L16" s="64"/>
      <c r="M16" s="8"/>
    </row>
    <row r="17" spans="1:13" ht="14.25" customHeight="1" x14ac:dyDescent="0.3">
      <c r="A17" s="63"/>
      <c r="B17" s="66" t="s">
        <v>11</v>
      </c>
      <c r="C17" s="162"/>
      <c r="D17" s="160"/>
      <c r="E17" s="159"/>
      <c r="F17" s="138"/>
      <c r="G17" s="137"/>
      <c r="H17" s="137"/>
      <c r="K17" s="7"/>
      <c r="L17" s="67"/>
    </row>
    <row r="18" spans="1:13" ht="14.25" customHeight="1" x14ac:dyDescent="0.3">
      <c r="A18" s="63"/>
      <c r="B18" s="61" t="s">
        <v>12</v>
      </c>
      <c r="C18" s="161">
        <v>0</v>
      </c>
      <c r="D18" s="192" t="s">
        <v>241</v>
      </c>
      <c r="E18" s="63"/>
      <c r="F18" s="135"/>
      <c r="J18" s="63"/>
      <c r="K18" s="68"/>
      <c r="L18" s="68"/>
      <c r="M18" s="69"/>
    </row>
    <row r="19" spans="1:13" ht="14.25" customHeight="1" x14ac:dyDescent="0.3">
      <c r="A19" s="63"/>
      <c r="B19" s="61" t="s">
        <v>14</v>
      </c>
      <c r="C19" s="82">
        <v>0</v>
      </c>
      <c r="D19" s="192" t="s">
        <v>241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13</v>
      </c>
      <c r="C20" s="82">
        <v>0</v>
      </c>
      <c r="D20" s="192"/>
      <c r="E20" s="63"/>
      <c r="F20" s="83"/>
      <c r="J20" s="63"/>
      <c r="K20" s="68"/>
      <c r="L20" s="68"/>
      <c r="M20" s="69"/>
    </row>
    <row r="21" spans="1:13" ht="14.25" customHeight="1" x14ac:dyDescent="0.3">
      <c r="A21" s="63"/>
      <c r="B21" s="61" t="s">
        <v>15</v>
      </c>
      <c r="C21" s="82">
        <v>0</v>
      </c>
      <c r="D21" s="192" t="s">
        <v>241</v>
      </c>
      <c r="E21" s="63"/>
      <c r="F21" s="83"/>
      <c r="J21" s="63"/>
      <c r="K21" s="68"/>
      <c r="L21" s="68"/>
      <c r="M21" s="67"/>
    </row>
    <row r="22" spans="1:13" ht="14.25" customHeight="1" x14ac:dyDescent="0.3">
      <c r="A22" s="63"/>
      <c r="B22" s="61" t="s">
        <v>16</v>
      </c>
      <c r="C22" s="82">
        <v>0</v>
      </c>
      <c r="D22" s="192" t="s">
        <v>241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43</v>
      </c>
      <c r="C23" s="82">
        <v>0</v>
      </c>
      <c r="D23" s="192" t="s">
        <v>241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17</v>
      </c>
      <c r="C24" s="82">
        <v>0</v>
      </c>
      <c r="D24" s="192" t="s">
        <v>241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1" t="s">
        <v>35</v>
      </c>
      <c r="C25" s="82">
        <v>0</v>
      </c>
      <c r="D25" s="192" t="s">
        <v>241</v>
      </c>
      <c r="E25" s="63"/>
      <c r="F25" s="83"/>
      <c r="J25" s="63"/>
      <c r="K25" s="68"/>
      <c r="L25" s="68"/>
      <c r="M25" s="70"/>
    </row>
    <row r="26" spans="1:13" ht="14.25" customHeight="1" x14ac:dyDescent="0.3">
      <c r="A26" s="63"/>
      <c r="B26" s="66" t="s">
        <v>27</v>
      </c>
      <c r="C26" s="129">
        <f>SUM(C18:C25)</f>
        <v>0</v>
      </c>
      <c r="D26" s="139"/>
      <c r="E26" s="134"/>
      <c r="F26" s="130"/>
      <c r="J26" s="63"/>
      <c r="K26" s="68"/>
      <c r="L26" s="7"/>
      <c r="M26" s="70"/>
    </row>
    <row r="27" spans="1:13" ht="14.25" customHeight="1" x14ac:dyDescent="0.3">
      <c r="A27" s="63"/>
      <c r="B27" s="153"/>
      <c r="C27" s="149"/>
      <c r="D27" s="134"/>
      <c r="E27" s="134"/>
      <c r="F27" s="130"/>
      <c r="G27" s="119"/>
      <c r="J27" s="63"/>
      <c r="K27" s="68"/>
      <c r="L27" s="7"/>
      <c r="M27" s="70"/>
    </row>
    <row r="28" spans="1:13" ht="14.25" customHeight="1" x14ac:dyDescent="0.3">
      <c r="A28" s="63"/>
      <c r="B28" s="66" t="s">
        <v>18</v>
      </c>
      <c r="C28" s="131"/>
      <c r="D28" s="141"/>
      <c r="E28" s="134"/>
      <c r="F28" s="130"/>
      <c r="G28" s="119"/>
      <c r="J28" s="63"/>
      <c r="K28" s="68"/>
      <c r="L28" s="7"/>
      <c r="M28" s="67"/>
    </row>
    <row r="29" spans="1:13" ht="14.25" customHeight="1" x14ac:dyDescent="0.3">
      <c r="A29" s="63"/>
      <c r="B29" s="61" t="s">
        <v>23</v>
      </c>
      <c r="C29" s="82">
        <v>0</v>
      </c>
      <c r="D29" s="191" t="s">
        <v>241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24</v>
      </c>
      <c r="C30" s="82">
        <v>0</v>
      </c>
      <c r="D30" s="191" t="s">
        <v>241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54</v>
      </c>
      <c r="C31" s="82">
        <v>0</v>
      </c>
      <c r="D31" s="191" t="s">
        <v>241</v>
      </c>
      <c r="E31" s="63"/>
      <c r="F31" s="83"/>
      <c r="J31" s="63"/>
      <c r="K31" s="68"/>
      <c r="L31" s="7"/>
      <c r="M31" s="67"/>
    </row>
    <row r="32" spans="1:13" ht="14.25" customHeight="1" x14ac:dyDescent="0.3">
      <c r="A32" s="63"/>
      <c r="B32" s="61" t="s">
        <v>21</v>
      </c>
      <c r="C32" s="82">
        <v>5.7738887016274859E-2</v>
      </c>
      <c r="D32" s="191">
        <v>0.22861542163567017</v>
      </c>
      <c r="E32" s="63"/>
      <c r="F32" s="83" t="s">
        <v>242</v>
      </c>
      <c r="J32" s="63"/>
      <c r="K32" s="68"/>
      <c r="L32" s="68"/>
      <c r="M32" s="69"/>
    </row>
    <row r="33" spans="1:13" ht="14.25" customHeight="1" x14ac:dyDescent="0.3">
      <c r="A33" s="63"/>
      <c r="B33" s="61" t="s">
        <v>22</v>
      </c>
      <c r="C33" s="82">
        <v>0.35085262206148282</v>
      </c>
      <c r="D33" s="191">
        <v>0</v>
      </c>
      <c r="E33" s="63"/>
      <c r="F33" s="83" t="s">
        <v>242</v>
      </c>
      <c r="J33" s="63"/>
      <c r="K33" s="68"/>
      <c r="L33" s="68"/>
      <c r="M33" s="69"/>
    </row>
    <row r="34" spans="1:13" ht="14.25" customHeight="1" x14ac:dyDescent="0.3">
      <c r="A34" s="63"/>
      <c r="B34" s="61" t="s">
        <v>26</v>
      </c>
      <c r="C34" s="82">
        <v>0</v>
      </c>
      <c r="D34" s="191" t="s">
        <v>241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1" t="s">
        <v>36</v>
      </c>
      <c r="C35" s="82">
        <v>0</v>
      </c>
      <c r="D35" s="191" t="s">
        <v>241</v>
      </c>
      <c r="E35" s="63"/>
      <c r="F35" s="83"/>
      <c r="J35" s="63"/>
      <c r="K35" s="68"/>
      <c r="L35" s="68"/>
      <c r="M35" s="69"/>
    </row>
    <row r="36" spans="1:13" ht="14.25" customHeight="1" x14ac:dyDescent="0.3">
      <c r="A36" s="63"/>
      <c r="B36" s="66" t="s">
        <v>28</v>
      </c>
      <c r="C36" s="129">
        <f>SUM(C29:C35)</f>
        <v>0.40859150907775765</v>
      </c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153"/>
      <c r="C37" s="149"/>
      <c r="D37" s="130"/>
      <c r="E37" s="134"/>
      <c r="F37" s="130"/>
      <c r="G37" s="119"/>
      <c r="J37" s="63"/>
      <c r="K37" s="68"/>
      <c r="L37" s="68"/>
      <c r="M37" s="69"/>
    </row>
    <row r="38" spans="1:13" ht="14.25" customHeight="1" x14ac:dyDescent="0.3">
      <c r="A38" s="63"/>
      <c r="B38" s="66" t="s">
        <v>29</v>
      </c>
      <c r="C38" s="129">
        <f>C36+C26</f>
        <v>0.40859150907775765</v>
      </c>
      <c r="D38" s="130"/>
      <c r="E38" s="134"/>
      <c r="F38" s="130"/>
      <c r="G38" s="119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D39" s="119"/>
      <c r="E39" s="119"/>
      <c r="F39" s="119"/>
      <c r="G39" s="148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A41" s="63"/>
      <c r="B41" s="60" t="s">
        <v>75</v>
      </c>
      <c r="C41" s="60"/>
      <c r="D41" s="60"/>
      <c r="E41" s="60"/>
      <c r="F41" s="60"/>
      <c r="G41" s="71"/>
      <c r="H41" s="69"/>
      <c r="I41" s="68"/>
      <c r="J41" s="63"/>
      <c r="K41" s="68"/>
      <c r="L41" s="68"/>
      <c r="M41" s="69"/>
    </row>
    <row r="42" spans="1:13" ht="14.25" customHeight="1" x14ac:dyDescent="0.3">
      <c r="B42" s="64"/>
      <c r="C42" s="64"/>
      <c r="D42" s="64"/>
      <c r="E42" s="64"/>
      <c r="F42" s="64"/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64"/>
      <c r="C43" s="65" t="s">
        <v>77</v>
      </c>
      <c r="D43" s="6"/>
      <c r="F43" s="65" t="s">
        <v>0</v>
      </c>
      <c r="G43" s="11"/>
      <c r="H43" s="70"/>
      <c r="I43" s="68"/>
      <c r="J43" s="63"/>
      <c r="K43" s="68"/>
      <c r="L43" s="7"/>
      <c r="M43" s="70"/>
    </row>
    <row r="44" spans="1:13" ht="14.25" customHeight="1" x14ac:dyDescent="0.3">
      <c r="B44" s="163" t="s">
        <v>31</v>
      </c>
      <c r="C44" s="164">
        <v>0.59140849092224235</v>
      </c>
      <c r="D44" s="63"/>
      <c r="F44" s="164"/>
      <c r="G44" s="165"/>
      <c r="H44" s="166"/>
      <c r="J44" s="63"/>
      <c r="K44" s="68"/>
      <c r="L44" s="7"/>
      <c r="M44" s="67"/>
    </row>
    <row r="45" spans="1:13" ht="14.25" customHeight="1" x14ac:dyDescent="0.3">
      <c r="B45" s="138"/>
      <c r="C45" s="170"/>
      <c r="D45" s="159"/>
      <c r="E45" s="137"/>
      <c r="F45" s="170"/>
      <c r="G45" s="157"/>
      <c r="H45" s="171"/>
      <c r="J45" s="63"/>
      <c r="K45" s="63"/>
      <c r="L45" s="4"/>
      <c r="M45" s="72"/>
    </row>
    <row r="46" spans="1:13" ht="14.25" customHeight="1" x14ac:dyDescent="0.3">
      <c r="B46" s="167" t="s">
        <v>29</v>
      </c>
      <c r="C46" s="168">
        <f>C44</f>
        <v>0.59140849092224235</v>
      </c>
      <c r="D46" s="63"/>
      <c r="F46" s="169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3"/>
      <c r="C48" s="73"/>
      <c r="D48" s="63"/>
      <c r="F48" s="63"/>
      <c r="G48" s="4"/>
      <c r="H48" s="72"/>
      <c r="J48" s="63"/>
      <c r="K48" s="63"/>
      <c r="L48" s="4"/>
      <c r="M48" s="72"/>
    </row>
    <row r="49" spans="1:13" ht="14.25" customHeight="1" x14ac:dyDescent="0.3">
      <c r="B49" s="60" t="s">
        <v>76</v>
      </c>
      <c r="C49" s="60"/>
      <c r="D49" s="60"/>
      <c r="E49" s="60"/>
      <c r="F49" s="60"/>
    </row>
    <row r="50" spans="1:13" ht="14.25" customHeight="1" x14ac:dyDescent="0.3">
      <c r="F50" s="2"/>
    </row>
    <row r="51" spans="1:13" ht="14.25" customHeight="1" x14ac:dyDescent="0.3">
      <c r="C51" s="65" t="s">
        <v>77</v>
      </c>
      <c r="D51" s="6"/>
      <c r="F51" s="65" t="s">
        <v>0</v>
      </c>
      <c r="I51" s="9"/>
    </row>
    <row r="52" spans="1:13" s="9" customFormat="1" ht="14.25" customHeight="1" x14ac:dyDescent="0.3">
      <c r="A52" s="4"/>
      <c r="B52" s="61" t="s">
        <v>23</v>
      </c>
      <c r="C52" s="82">
        <v>2.6599999999999999E-2</v>
      </c>
      <c r="D52" s="63"/>
      <c r="F52" s="82"/>
      <c r="I52" s="47"/>
      <c r="L52" s="4"/>
      <c r="M52" s="4"/>
    </row>
    <row r="53" spans="1:13" ht="14.25" customHeight="1" x14ac:dyDescent="0.3">
      <c r="B53" s="61" t="s">
        <v>24</v>
      </c>
      <c r="C53" s="84">
        <v>0</v>
      </c>
      <c r="F53" s="82"/>
    </row>
    <row r="54" spans="1:13" ht="14.25" customHeight="1" x14ac:dyDescent="0.3">
      <c r="B54" s="61" t="s">
        <v>54</v>
      </c>
      <c r="C54" s="85">
        <v>4.1200000000000001E-2</v>
      </c>
      <c r="F54" s="82"/>
    </row>
    <row r="55" spans="1:13" ht="14.25" customHeight="1" x14ac:dyDescent="0.3">
      <c r="B55" s="61" t="s">
        <v>21</v>
      </c>
      <c r="C55" s="84">
        <v>0</v>
      </c>
      <c r="F55" s="82"/>
    </row>
    <row r="56" spans="1:13" ht="14.25" customHeight="1" x14ac:dyDescent="0.3">
      <c r="B56" s="61" t="s">
        <v>22</v>
      </c>
      <c r="C56" s="84">
        <v>0.32590000000000002</v>
      </c>
      <c r="F56" s="82"/>
    </row>
    <row r="57" spans="1:13" ht="14.25" customHeight="1" x14ac:dyDescent="0.3">
      <c r="B57" s="61" t="s">
        <v>26</v>
      </c>
      <c r="C57" s="85">
        <v>0</v>
      </c>
      <c r="F57" s="82"/>
    </row>
    <row r="58" spans="1:13" ht="14.25" customHeight="1" x14ac:dyDescent="0.3">
      <c r="B58" s="163" t="s">
        <v>36</v>
      </c>
      <c r="C58" s="172">
        <v>0</v>
      </c>
      <c r="F58" s="164"/>
    </row>
    <row r="59" spans="1:13" ht="14.25" customHeight="1" x14ac:dyDescent="0.3">
      <c r="B59" s="174"/>
      <c r="C59" s="175"/>
      <c r="D59" s="159"/>
      <c r="E59" s="137"/>
      <c r="F59" s="170"/>
      <c r="G59" s="137"/>
      <c r="H59" s="137"/>
    </row>
    <row r="60" spans="1:13" ht="14.25" customHeight="1" x14ac:dyDescent="0.3">
      <c r="B60" s="167" t="s">
        <v>29</v>
      </c>
      <c r="C60" s="168">
        <f>SUM(C52:C58)</f>
        <v>0.39370000000000005</v>
      </c>
      <c r="D60" s="63"/>
      <c r="F60" s="173"/>
      <c r="G60" s="119"/>
    </row>
    <row r="61" spans="1:13" ht="14.25" customHeight="1" x14ac:dyDescent="0.3">
      <c r="B61" s="112"/>
      <c r="C61" s="112"/>
      <c r="D61" s="112"/>
      <c r="E61" s="112"/>
      <c r="F61" s="119"/>
      <c r="G61" s="119"/>
    </row>
    <row r="62" spans="1:13" ht="14.25" customHeight="1" x14ac:dyDescent="0.3">
      <c r="B62" s="112"/>
      <c r="C62" s="112"/>
      <c r="D62" s="112"/>
      <c r="E62" s="112"/>
      <c r="F62" s="119"/>
      <c r="G62" s="119"/>
    </row>
    <row r="63" spans="1:13" ht="14.25" customHeight="1" x14ac:dyDescent="0.3">
      <c r="B63" s="60" t="s">
        <v>217</v>
      </c>
      <c r="C63" s="60"/>
      <c r="D63" s="60"/>
      <c r="E63" s="60"/>
      <c r="F63" s="60"/>
    </row>
    <row r="64" spans="1:13" ht="14.25" customHeight="1" x14ac:dyDescent="0.3">
      <c r="B64" s="112"/>
      <c r="C64" s="112"/>
      <c r="D64" s="112"/>
      <c r="E64" s="112"/>
      <c r="F64" s="2"/>
    </row>
    <row r="65" spans="2:6" ht="14.25" customHeight="1" x14ac:dyDescent="0.3">
      <c r="B65" s="112"/>
      <c r="C65" s="65" t="s">
        <v>77</v>
      </c>
      <c r="D65" s="108"/>
      <c r="E65" s="112"/>
      <c r="F65" s="65" t="s">
        <v>0</v>
      </c>
    </row>
    <row r="66" spans="2:6" ht="14.25" customHeight="1" x14ac:dyDescent="0.3">
      <c r="B66" s="61" t="s">
        <v>12</v>
      </c>
      <c r="C66" s="82">
        <v>0</v>
      </c>
      <c r="D66" s="63"/>
      <c r="E66" s="9"/>
      <c r="F66" s="82"/>
    </row>
    <row r="67" spans="2:6" ht="14.25" customHeight="1" x14ac:dyDescent="0.3">
      <c r="B67" s="61" t="s">
        <v>37</v>
      </c>
      <c r="C67" s="84">
        <v>0.59299999999999997</v>
      </c>
      <c r="D67" s="112"/>
      <c r="E67" s="112"/>
      <c r="F67" s="82"/>
    </row>
    <row r="68" spans="2:6" ht="14.25" customHeight="1" x14ac:dyDescent="0.3">
      <c r="B68" s="61" t="s">
        <v>15</v>
      </c>
      <c r="C68" s="85">
        <v>0</v>
      </c>
      <c r="D68" s="112"/>
      <c r="E68" s="112"/>
      <c r="F68" s="82"/>
    </row>
    <row r="69" spans="2:6" ht="14.25" customHeight="1" x14ac:dyDescent="0.3">
      <c r="B69" s="61" t="s">
        <v>16</v>
      </c>
      <c r="C69" s="84">
        <v>0</v>
      </c>
      <c r="D69" s="112"/>
      <c r="E69" s="112"/>
      <c r="F69" s="82"/>
    </row>
    <row r="70" spans="2:6" ht="14.25" customHeight="1" x14ac:dyDescent="0.3">
      <c r="B70" s="61" t="s">
        <v>17</v>
      </c>
      <c r="C70" s="84">
        <v>0</v>
      </c>
      <c r="D70" s="112"/>
      <c r="E70" s="112"/>
      <c r="F70" s="82"/>
    </row>
    <row r="71" spans="2:6" ht="14.25" customHeight="1" x14ac:dyDescent="0.3">
      <c r="B71" s="61" t="s">
        <v>215</v>
      </c>
      <c r="C71" s="85">
        <v>0</v>
      </c>
      <c r="D71" s="112"/>
      <c r="E71" s="112"/>
      <c r="F71" s="82"/>
    </row>
    <row r="72" spans="2:6" ht="14.25" customHeight="1" x14ac:dyDescent="0.3">
      <c r="B72" s="153"/>
      <c r="C72" s="154"/>
      <c r="D72" s="134"/>
      <c r="E72" s="112"/>
      <c r="F72" s="131"/>
    </row>
    <row r="73" spans="2:6" ht="14.25" customHeight="1" x14ac:dyDescent="0.3">
      <c r="B73" s="66" t="s">
        <v>29</v>
      </c>
      <c r="C73" s="129">
        <f>SUM(C66:C71)</f>
        <v>0.59299999999999997</v>
      </c>
      <c r="D73" s="63"/>
      <c r="E73" s="112"/>
      <c r="F73" s="131"/>
    </row>
  </sheetData>
  <protectedRanges>
    <protectedRange sqref="F52:F58" name="Bronnen7"/>
    <protectedRange sqref="F44" name="Bronnen5"/>
    <protectedRange sqref="F29:F35" name="Bronnen2"/>
    <protectedRange sqref="F18:F25" name="Bronnen1"/>
    <protectedRange sqref="C52:C58" name="Bereik7"/>
    <protectedRange sqref="C44" name="Bereik5"/>
    <protectedRange sqref="C29:C35" name="Bereik2"/>
    <protectedRange sqref="C18:C25" name="Bereik1"/>
    <protectedRange sqref="F66:F71" name="Bronnen7_1"/>
    <protectedRange sqref="C66:C71" name="Bereik7_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2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160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157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149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219</v>
      </c>
      <c r="C11" s="82"/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3"/>
      <c r="C12" s="63"/>
      <c r="D12" s="63"/>
      <c r="E12" s="63"/>
      <c r="F12" s="63"/>
      <c r="G12" s="63"/>
      <c r="H12" s="116"/>
      <c r="I12" s="116"/>
      <c r="J12" s="116"/>
    </row>
    <row r="13" spans="1:14" ht="14.25" customHeight="1" x14ac:dyDescent="0.3">
      <c r="B13" s="60" t="s">
        <v>168</v>
      </c>
      <c r="C13" s="60"/>
      <c r="D13" s="60"/>
      <c r="E13" s="60"/>
      <c r="F13" s="60"/>
      <c r="G13" s="60"/>
      <c r="H13" s="60"/>
      <c r="I13" s="60"/>
    </row>
    <row r="14" spans="1:14" ht="14.25" customHeight="1" x14ac:dyDescent="0.3">
      <c r="B14" s="64"/>
      <c r="C14" s="64"/>
      <c r="D14" s="64"/>
      <c r="E14" s="64"/>
      <c r="F14" s="64"/>
      <c r="G14" s="159"/>
      <c r="J14" s="137"/>
      <c r="K14" s="137"/>
    </row>
    <row r="15" spans="1:14" ht="14.25" customHeight="1" x14ac:dyDescent="0.3">
      <c r="B15" s="64"/>
      <c r="C15" s="99" t="s">
        <v>30</v>
      </c>
      <c r="E15" s="99" t="s">
        <v>187</v>
      </c>
      <c r="F15" s="99" t="s">
        <v>188</v>
      </c>
      <c r="G15" s="116"/>
      <c r="H15" s="200" t="s">
        <v>0</v>
      </c>
      <c r="I15" s="201"/>
      <c r="J15" s="116"/>
      <c r="K15" s="116"/>
    </row>
    <row r="16" spans="1:14" ht="14.25" customHeight="1" x14ac:dyDescent="0.3">
      <c r="B16" s="66" t="s">
        <v>11</v>
      </c>
      <c r="C16" s="185"/>
      <c r="E16" s="185"/>
      <c r="F16" s="185"/>
      <c r="G16" s="116"/>
      <c r="H16" s="71"/>
      <c r="I16" s="71"/>
      <c r="J16" s="116"/>
      <c r="K16" s="116"/>
    </row>
    <row r="17" spans="2:16" ht="14.25" customHeight="1" x14ac:dyDescent="0.3">
      <c r="B17" s="61" t="s">
        <v>12</v>
      </c>
      <c r="C17" s="82"/>
      <c r="E17" s="82"/>
      <c r="F17" s="82"/>
      <c r="G17" s="116"/>
      <c r="H17" s="188"/>
      <c r="I17" s="178"/>
      <c r="J17" s="116"/>
      <c r="K17" s="116"/>
    </row>
    <row r="18" spans="2:16" ht="14.25" customHeight="1" x14ac:dyDescent="0.3">
      <c r="B18" s="61" t="s">
        <v>37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15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16</v>
      </c>
      <c r="C20" s="82"/>
      <c r="E20" s="82"/>
      <c r="F20" s="82"/>
      <c r="G20" s="116"/>
      <c r="H20" s="188"/>
      <c r="I20" s="178"/>
      <c r="J20" s="116"/>
      <c r="K20" s="116"/>
      <c r="L20" s="137"/>
    </row>
    <row r="21" spans="2:16" ht="14.25" customHeight="1" x14ac:dyDescent="0.3">
      <c r="B21" s="61" t="s">
        <v>17</v>
      </c>
      <c r="C21" s="82"/>
      <c r="E21" s="82"/>
      <c r="F21" s="82"/>
      <c r="G21" s="116"/>
      <c r="H21" s="188"/>
      <c r="I21" s="178"/>
      <c r="J21" s="116"/>
      <c r="K21" s="116"/>
      <c r="L21" s="116"/>
    </row>
    <row r="22" spans="2:16" ht="14.25" customHeight="1" x14ac:dyDescent="0.3">
      <c r="B22" s="66" t="s">
        <v>27</v>
      </c>
      <c r="C22" s="132">
        <f>SUM(C17:C21)</f>
        <v>0</v>
      </c>
      <c r="E22" s="133"/>
      <c r="F22" s="133"/>
      <c r="G22" s="116"/>
      <c r="H22" s="148"/>
      <c r="I22" s="148"/>
      <c r="J22" s="116"/>
      <c r="K22" s="116"/>
      <c r="L22" s="116"/>
    </row>
    <row r="23" spans="2:16" ht="14.25" customHeight="1" x14ac:dyDescent="0.3">
      <c r="B23" s="153"/>
      <c r="C23" s="155"/>
      <c r="D23" s="119"/>
      <c r="E23" s="155"/>
      <c r="F23" s="155"/>
      <c r="G23" s="116"/>
      <c r="H23" s="148"/>
      <c r="I23" s="148"/>
      <c r="J23" s="116"/>
      <c r="K23" s="116"/>
      <c r="L23" s="116"/>
    </row>
    <row r="24" spans="2:16" ht="14.25" customHeight="1" x14ac:dyDescent="0.3">
      <c r="B24" s="66" t="s">
        <v>18</v>
      </c>
      <c r="C24" s="186"/>
      <c r="E24" s="186"/>
      <c r="F24" s="154"/>
      <c r="G24" s="116"/>
      <c r="H24" s="148"/>
      <c r="I24" s="148"/>
      <c r="J24" s="116"/>
      <c r="K24" s="116"/>
      <c r="L24" s="116"/>
    </row>
    <row r="25" spans="2:16" ht="14.25" customHeight="1" x14ac:dyDescent="0.3">
      <c r="B25" s="61" t="s">
        <v>38</v>
      </c>
      <c r="C25" s="82"/>
      <c r="E25" s="82"/>
      <c r="F25" s="82"/>
      <c r="G25" s="116"/>
      <c r="H25" s="188"/>
      <c r="I25" s="178"/>
      <c r="J25" s="116"/>
      <c r="K25" s="116"/>
      <c r="L25" s="116"/>
    </row>
    <row r="26" spans="2:16" ht="14.25" customHeight="1" x14ac:dyDescent="0.3">
      <c r="B26" s="61" t="s">
        <v>32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21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22</v>
      </c>
      <c r="C28" s="82"/>
      <c r="E28" s="82"/>
      <c r="F28" s="82"/>
      <c r="G28" s="116"/>
      <c r="H28" s="188"/>
      <c r="I28" s="178"/>
      <c r="J28" s="116"/>
      <c r="K28" s="116"/>
      <c r="L28" s="116"/>
    </row>
    <row r="29" spans="2:16" ht="14.25" customHeight="1" x14ac:dyDescent="0.3">
      <c r="B29" s="61" t="s">
        <v>26</v>
      </c>
      <c r="C29" s="82"/>
      <c r="E29" s="164"/>
      <c r="F29" s="164"/>
      <c r="G29" s="116"/>
      <c r="H29" s="188"/>
      <c r="I29" s="179"/>
      <c r="J29" s="116"/>
      <c r="K29" s="116"/>
      <c r="L29" s="116"/>
    </row>
    <row r="30" spans="2:16" ht="14.25" customHeight="1" x14ac:dyDescent="0.3">
      <c r="B30" s="66" t="s">
        <v>28</v>
      </c>
      <c r="C30" s="132">
        <f>SUM(C25:C29)</f>
        <v>0</v>
      </c>
      <c r="D30" s="119"/>
      <c r="E30" s="176"/>
      <c r="F30" s="176"/>
      <c r="G30" s="137"/>
      <c r="H30" s="71"/>
      <c r="I30" s="71"/>
      <c r="J30" s="137"/>
      <c r="K30" s="137"/>
      <c r="L30" s="137"/>
      <c r="M30" s="137"/>
      <c r="N30" s="137"/>
      <c r="O30" s="137"/>
      <c r="P30" s="137"/>
    </row>
    <row r="31" spans="2:16" ht="14.25" customHeight="1" x14ac:dyDescent="0.3">
      <c r="B31" s="153"/>
      <c r="C31" s="156"/>
      <c r="D31" s="119"/>
      <c r="E31" s="156"/>
      <c r="F31" s="177"/>
      <c r="G31" s="116"/>
      <c r="H31" s="71"/>
      <c r="I31" s="71"/>
      <c r="J31" s="116"/>
      <c r="K31" s="116"/>
      <c r="L31" s="116"/>
      <c r="M31" s="116"/>
      <c r="N31" s="116"/>
      <c r="O31" s="116"/>
      <c r="P31" s="116"/>
    </row>
    <row r="32" spans="2:16" ht="14.25" customHeight="1" x14ac:dyDescent="0.3">
      <c r="B32" s="66" t="s">
        <v>29</v>
      </c>
      <c r="C32" s="132">
        <f>SUM(C22,C30)</f>
        <v>0</v>
      </c>
      <c r="E32" s="176"/>
      <c r="F32" s="176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</sheetData>
  <protectedRanges>
    <protectedRange sqref="C17:C21" name="Bereik2"/>
    <protectedRange sqref="C25:C29" name="Bereik3"/>
    <protectedRange sqref="I17:I21" name="Bronnen2"/>
    <protectedRange sqref="I25:I29" name="Bronnen3"/>
  </protectedRanges>
  <customSheetViews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1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mergeCells count="1">
    <mergeCell ref="H15:I15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161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170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110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169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187</v>
      </c>
      <c r="F11" s="99" t="s">
        <v>188</v>
      </c>
      <c r="H11" s="202" t="s">
        <v>0</v>
      </c>
      <c r="I11" s="203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>
        <v>0.59299999999999997</v>
      </c>
      <c r="E14" s="82"/>
      <c r="F14" s="82"/>
      <c r="H14" s="188" t="s">
        <v>243</v>
      </c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0.59299999999999997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>
        <v>2.6599999999999999E-2</v>
      </c>
      <c r="E21" s="82">
        <v>1</v>
      </c>
      <c r="F21" s="82">
        <v>0</v>
      </c>
      <c r="H21" s="188" t="s">
        <v>243</v>
      </c>
      <c r="I21" s="178" t="s">
        <v>242</v>
      </c>
      <c r="J21" s="111"/>
    </row>
    <row r="22" spans="2:10" ht="14.25" customHeight="1" x14ac:dyDescent="0.3">
      <c r="B22" s="61" t="s">
        <v>32</v>
      </c>
      <c r="C22" s="82">
        <v>4.1200000000000001E-2</v>
      </c>
      <c r="E22" s="82">
        <v>1</v>
      </c>
      <c r="F22" s="82">
        <v>0</v>
      </c>
      <c r="H22" s="188" t="s">
        <v>243</v>
      </c>
      <c r="I22" s="178" t="s">
        <v>242</v>
      </c>
      <c r="J22" s="111"/>
    </row>
    <row r="23" spans="2:10" ht="14.25" customHeight="1" x14ac:dyDescent="0.3">
      <c r="B23" s="61" t="s">
        <v>21</v>
      </c>
      <c r="C23" s="82">
        <v>1.32E-2</v>
      </c>
      <c r="E23" s="82">
        <v>1</v>
      </c>
      <c r="F23" s="82">
        <v>0</v>
      </c>
      <c r="H23" s="188" t="s">
        <v>243</v>
      </c>
      <c r="I23" s="178" t="s">
        <v>242</v>
      </c>
      <c r="J23" s="111"/>
    </row>
    <row r="24" spans="2:10" ht="14.25" customHeight="1" x14ac:dyDescent="0.3">
      <c r="B24" s="61" t="s">
        <v>22</v>
      </c>
      <c r="C24" s="82">
        <v>0.32590000000000002</v>
      </c>
      <c r="E24" s="82">
        <v>1</v>
      </c>
      <c r="F24" s="82">
        <v>0</v>
      </c>
      <c r="H24" s="188" t="s">
        <v>243</v>
      </c>
      <c r="I24" s="178" t="s">
        <v>242</v>
      </c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0.40690000000000004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0.99990000000000001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163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220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193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/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/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/>
      <c r="E15" s="83"/>
      <c r="F15" s="63"/>
      <c r="G15" s="83"/>
    </row>
    <row r="16" spans="2:7" ht="14.25" customHeight="1" x14ac:dyDescent="0.3">
      <c r="B16" s="61" t="s">
        <v>189</v>
      </c>
      <c r="C16" s="181"/>
      <c r="D16" s="184"/>
      <c r="E16" s="83"/>
      <c r="F16" s="63"/>
      <c r="G16" s="83"/>
    </row>
    <row r="17" spans="2:8" ht="14.25" customHeight="1" x14ac:dyDescent="0.3">
      <c r="B17" s="61" t="s">
        <v>190</v>
      </c>
      <c r="C17" s="181"/>
      <c r="D17" s="184"/>
      <c r="E17" s="83"/>
      <c r="F17" s="63"/>
      <c r="G17" s="83"/>
      <c r="H17" s="116"/>
    </row>
    <row r="18" spans="2:8" ht="14.25" customHeight="1" x14ac:dyDescent="0.3">
      <c r="B18" s="61" t="s">
        <v>191</v>
      </c>
      <c r="C18" s="181"/>
      <c r="D18" s="183"/>
      <c r="E18" s="83"/>
      <c r="F18" s="63"/>
      <c r="G18" s="83"/>
    </row>
    <row r="19" spans="2:8" ht="14.25" customHeight="1" x14ac:dyDescent="0.3">
      <c r="B19" s="61" t="s">
        <v>192</v>
      </c>
      <c r="C19" s="181"/>
      <c r="D19" s="183"/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/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162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193</v>
      </c>
      <c r="F26" s="108"/>
      <c r="G26" s="65" t="s">
        <v>0</v>
      </c>
    </row>
    <row r="27" spans="2:8" ht="14.25" customHeight="1" x14ac:dyDescent="0.3">
      <c r="B27" s="61" t="s">
        <v>69</v>
      </c>
      <c r="C27" s="181">
        <v>0</v>
      </c>
      <c r="D27" s="182" t="s">
        <v>244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/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/>
      <c r="E29" s="83"/>
      <c r="F29" s="63"/>
      <c r="G29" s="83"/>
    </row>
    <row r="30" spans="2:8" ht="14.25" customHeight="1" x14ac:dyDescent="0.3">
      <c r="B30" s="61" t="s">
        <v>189</v>
      </c>
      <c r="C30" s="181"/>
      <c r="D30" s="184"/>
      <c r="E30" s="83"/>
      <c r="F30" s="63"/>
      <c r="G30" s="83"/>
    </row>
    <row r="31" spans="2:8" ht="14.25" customHeight="1" x14ac:dyDescent="0.3">
      <c r="B31" s="61" t="s">
        <v>190</v>
      </c>
      <c r="C31" s="181"/>
      <c r="D31" s="184"/>
      <c r="E31" s="83"/>
      <c r="F31" s="63"/>
      <c r="G31" s="83"/>
      <c r="H31" s="116"/>
    </row>
    <row r="32" spans="2:8" ht="14.25" customHeight="1" x14ac:dyDescent="0.3">
      <c r="B32" s="61" t="s">
        <v>191</v>
      </c>
      <c r="C32" s="181"/>
      <c r="D32" s="183"/>
      <c r="E32" s="83"/>
      <c r="F32" s="63"/>
      <c r="G32" s="83"/>
    </row>
    <row r="33" spans="2:8" ht="14.25" customHeight="1" x14ac:dyDescent="0.3">
      <c r="B33" s="61" t="s">
        <v>192</v>
      </c>
      <c r="C33" s="181"/>
      <c r="D33" s="183"/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/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BC2B4C45-54C8-47E0-BDC7-F88B8CF171DE}">
      <selection activeCell="C27" sqref="C27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4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1.140625" style="117" customWidth="1"/>
    <col min="4" max="4" width="6.140625" style="117" customWidth="1"/>
    <col min="5" max="5" width="14.285156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" style="117" customWidth="1"/>
    <col min="20" max="20" width="10.42578125" style="117" customWidth="1"/>
    <col min="21" max="21" width="10.85546875" style="117" customWidth="1"/>
    <col min="22" max="22" width="8.5703125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232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221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101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54" t="s">
        <v>102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103" t="s">
        <v>165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164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90" t="s">
        <v>231</v>
      </c>
      <c r="C11" s="116"/>
      <c r="D11" s="116"/>
      <c r="E11" s="116"/>
      <c r="F11" s="116"/>
      <c r="G11" s="116"/>
      <c r="H11" s="116"/>
      <c r="I11" s="116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5"/>
    </row>
    <row r="12" spans="1:41" ht="14.25" customHeight="1" x14ac:dyDescent="0.3">
      <c r="B12" s="113"/>
      <c r="C12" s="57"/>
      <c r="D12" s="57"/>
      <c r="E12" s="57"/>
      <c r="F12" s="57"/>
      <c r="G12" s="57"/>
      <c r="H12" s="57"/>
      <c r="I12" s="57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8"/>
    </row>
    <row r="14" spans="1:41" s="97" customFormat="1" ht="48" x14ac:dyDescent="0.3">
      <c r="A14" s="107"/>
      <c r="B14" s="100" t="s">
        <v>39</v>
      </c>
      <c r="C14" s="93" t="s">
        <v>201</v>
      </c>
      <c r="D14" s="93" t="s">
        <v>40</v>
      </c>
      <c r="E14" s="93" t="s">
        <v>172</v>
      </c>
      <c r="F14" s="93" t="s">
        <v>41</v>
      </c>
      <c r="G14" s="93" t="s">
        <v>42</v>
      </c>
      <c r="H14" s="95" t="s">
        <v>29</v>
      </c>
      <c r="I14" s="95" t="s">
        <v>27</v>
      </c>
      <c r="J14" s="32" t="s">
        <v>65</v>
      </c>
      <c r="K14" s="32" t="s">
        <v>66</v>
      </c>
      <c r="L14" s="32" t="s">
        <v>14</v>
      </c>
      <c r="M14" s="32" t="s">
        <v>67</v>
      </c>
      <c r="N14" s="32" t="s">
        <v>15</v>
      </c>
      <c r="O14" s="32" t="s">
        <v>16</v>
      </c>
      <c r="P14" s="32" t="s">
        <v>43</v>
      </c>
      <c r="Q14" s="32" t="s">
        <v>17</v>
      </c>
      <c r="R14" s="32" t="s">
        <v>33</v>
      </c>
      <c r="S14" s="95" t="s">
        <v>28</v>
      </c>
      <c r="T14" s="32" t="s">
        <v>45</v>
      </c>
      <c r="U14" s="32" t="s">
        <v>46</v>
      </c>
      <c r="V14" s="32" t="s">
        <v>19</v>
      </c>
      <c r="W14" s="32" t="s">
        <v>44</v>
      </c>
      <c r="X14" s="32" t="s">
        <v>20</v>
      </c>
      <c r="Y14" s="32" t="s">
        <v>194</v>
      </c>
      <c r="Z14" s="32" t="s">
        <v>195</v>
      </c>
      <c r="AA14" s="32" t="s">
        <v>196</v>
      </c>
      <c r="AB14" s="32" t="s">
        <v>197</v>
      </c>
      <c r="AC14" s="32" t="s">
        <v>25</v>
      </c>
      <c r="AD14" s="32" t="s">
        <v>21</v>
      </c>
      <c r="AE14" s="32" t="s">
        <v>173</v>
      </c>
      <c r="AF14" s="32" t="s">
        <v>174</v>
      </c>
      <c r="AG14" s="32" t="s">
        <v>26</v>
      </c>
      <c r="AH14" s="104"/>
      <c r="AI14" s="89" t="s">
        <v>10</v>
      </c>
      <c r="AJ14" s="89"/>
      <c r="AK14" s="89"/>
      <c r="AL14" s="107"/>
      <c r="AM14" s="107"/>
      <c r="AN14" s="107"/>
      <c r="AO14" s="107"/>
    </row>
  </sheetData>
  <customSheetViews>
    <customSheetView guid="{BC2B4C45-54C8-47E0-BDC7-F88B8CF171DE}">
      <selection activeCell="L44" sqref="L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1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10.28515625" style="117" customWidth="1"/>
    <col min="4" max="4" width="6.7109375" style="117" customWidth="1"/>
    <col min="5" max="5" width="13.5703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5.42578125" style="117" customWidth="1"/>
    <col min="20" max="20" width="10.85546875" style="117" customWidth="1"/>
    <col min="21" max="21" width="10.7109375" style="117" customWidth="1"/>
    <col min="22" max="22" width="8.7109375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166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222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223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105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s="115" customFormat="1" ht="14.25" customHeight="1" x14ac:dyDescent="0.3">
      <c r="B8" s="74" t="s">
        <v>106</v>
      </c>
      <c r="C8" s="31"/>
      <c r="D8" s="31"/>
      <c r="E8" s="31"/>
      <c r="F8" s="31"/>
      <c r="G8" s="31"/>
      <c r="H8" s="31"/>
      <c r="I8" s="31"/>
      <c r="J8" s="3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4"/>
    </row>
    <row r="9" spans="1:41" ht="14.25" customHeight="1" x14ac:dyDescent="0.3">
      <c r="B9" s="113"/>
      <c r="C9" s="57"/>
      <c r="D9" s="57"/>
      <c r="E9" s="57"/>
      <c r="F9" s="57"/>
      <c r="G9" s="57"/>
      <c r="H9" s="57"/>
      <c r="I9" s="57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8"/>
    </row>
    <row r="11" spans="1:41" s="97" customFormat="1" ht="60" x14ac:dyDescent="0.3">
      <c r="A11" s="107"/>
      <c r="B11" s="100" t="s">
        <v>39</v>
      </c>
      <c r="C11" s="93" t="s">
        <v>201</v>
      </c>
      <c r="D11" s="93" t="s">
        <v>40</v>
      </c>
      <c r="E11" s="93" t="s">
        <v>172</v>
      </c>
      <c r="F11" s="93" t="s">
        <v>41</v>
      </c>
      <c r="G11" s="93" t="s">
        <v>42</v>
      </c>
      <c r="H11" s="95" t="s">
        <v>29</v>
      </c>
      <c r="I11" s="95" t="s">
        <v>27</v>
      </c>
      <c r="J11" s="32" t="s">
        <v>65</v>
      </c>
      <c r="K11" s="32" t="s">
        <v>66</v>
      </c>
      <c r="L11" s="32" t="s">
        <v>14</v>
      </c>
      <c r="M11" s="32" t="s">
        <v>67</v>
      </c>
      <c r="N11" s="32" t="s">
        <v>15</v>
      </c>
      <c r="O11" s="32" t="s">
        <v>16</v>
      </c>
      <c r="P11" s="32" t="s">
        <v>43</v>
      </c>
      <c r="Q11" s="32" t="s">
        <v>17</v>
      </c>
      <c r="R11" s="32" t="s">
        <v>33</v>
      </c>
      <c r="S11" s="95" t="s">
        <v>28</v>
      </c>
      <c r="T11" s="32" t="s">
        <v>45</v>
      </c>
      <c r="U11" s="32" t="s">
        <v>46</v>
      </c>
      <c r="V11" s="32" t="s">
        <v>19</v>
      </c>
      <c r="W11" s="32" t="s">
        <v>44</v>
      </c>
      <c r="X11" s="32" t="s">
        <v>20</v>
      </c>
      <c r="Y11" s="32" t="s">
        <v>194</v>
      </c>
      <c r="Z11" s="32" t="s">
        <v>195</v>
      </c>
      <c r="AA11" s="32" t="s">
        <v>196</v>
      </c>
      <c r="AB11" s="32" t="s">
        <v>197</v>
      </c>
      <c r="AC11" s="32" t="s">
        <v>25</v>
      </c>
      <c r="AD11" s="32" t="s">
        <v>21</v>
      </c>
      <c r="AE11" s="32" t="s">
        <v>173</v>
      </c>
      <c r="AF11" s="32" t="s">
        <v>174</v>
      </c>
      <c r="AG11" s="32" t="s">
        <v>26</v>
      </c>
      <c r="AH11" s="104"/>
      <c r="AI11" s="89" t="s">
        <v>10</v>
      </c>
      <c r="AJ11" s="89"/>
      <c r="AK11" s="89"/>
      <c r="AL11" s="107"/>
      <c r="AM11" s="107"/>
      <c r="AN11" s="107"/>
      <c r="AO11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5</Value>
      <Value>4</Value>
      <Value>1</Value>
    </TaxCatchAll>
    <SureECM_ProjectNumber xmlns="850f1e76-e290-4779-b859-23d729297c51">210163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kaart, update 2021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Thijs Scholten</DisplayName>
        <AccountId>17</AccountId>
        <AccountType/>
      </UserInfo>
    </SureECM_ProjectLea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F73B7D3F4638574A9469931C97C48EC5" ma:contentTypeVersion="1" ma:contentTypeDescription="Een nieuw Excel document maken" ma:contentTypeScope="" ma:versionID="e11396c7e1ed64409c5d0e6dbd8d0397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d8760045f8652465d70e72ace521be8f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ec8b9aa3-1176-4f8c-9df3-86c5252d5b3f}" ma:internalName="TaxCatchAll" ma:showField="CatchAllData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ec8b9aa3-1176-4f8c-9df3-86c5252d5b3f}" ma:internalName="TaxCatchAllLabel" ma:readOnly="true" ma:showField="CatchAllDataLabel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68076F-C6F2-4BA3-B519-99F851D44670}"/>
</file>

<file path=customXml/itemProps4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2021-12-06T18:27:55Z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0x01010032D923E531974EABBC32AD71A762C58D00D2425473D9DE461DB1C714AC4872504A005CD08962363E694C87EFFAE1F08C915000F73B7D3F4638574A9469931C97C48EC5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5;#Energievoorziening|14ad8679-7727-4279-92f4-4dc14a55f5e8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consumentenbond, Peter van der Wilt</vt:lpwstr>
  </property>
</Properties>
</file>